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3156" yWindow="3156" windowWidth="16608" windowHeight="9432" activeTab="1"/>
  </bookViews>
  <sheets>
    <sheet name="Minor Boys" sheetId="1" r:id="rId1"/>
    <sheet name="Minor Girls" sheetId="11" r:id="rId2"/>
    <sheet name="Junior Boys" sheetId="12" r:id="rId3"/>
    <sheet name="Junior Girls" sheetId="13" r:id="rId4"/>
    <sheet name="Intermediate Boys" sheetId="14" r:id="rId5"/>
    <sheet name="Intermediate Girls" sheetId="15" r:id="rId6"/>
    <sheet name="Combined totals" sheetId="19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9"/>
  <c r="T6"/>
  <c r="T7"/>
  <c r="T8"/>
  <c r="T9"/>
  <c r="T10"/>
  <c r="T11"/>
  <c r="T4"/>
  <c r="T3"/>
  <c r="T12"/>
  <c r="T13"/>
  <c r="T14"/>
  <c r="J180" i="15" l="1"/>
  <c r="J179"/>
  <c r="J178"/>
  <c r="J177"/>
  <c r="J176"/>
  <c r="J175"/>
  <c r="J174"/>
  <c r="J173"/>
  <c r="J172"/>
  <c r="J171"/>
  <c r="J170"/>
  <c r="J169"/>
  <c r="A165"/>
  <c r="A164"/>
  <c r="A163"/>
  <c r="A162"/>
  <c r="A161"/>
  <c r="A160"/>
  <c r="A159"/>
  <c r="A155"/>
  <c r="A154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AM1"/>
  <c r="AJ1"/>
  <c r="AG1"/>
  <c r="AH1" s="1"/>
  <c r="AD1"/>
  <c r="AA1"/>
  <c r="X1"/>
  <c r="U1"/>
  <c r="V1" s="1"/>
  <c r="R1"/>
  <c r="O1"/>
  <c r="Q1" s="1"/>
  <c r="L1"/>
  <c r="K1"/>
  <c r="I1"/>
  <c r="J1" s="1"/>
  <c r="F1"/>
  <c r="J180" i="14"/>
  <c r="J179"/>
  <c r="J178"/>
  <c r="J177"/>
  <c r="J176"/>
  <c r="J175"/>
  <c r="J174"/>
  <c r="J173"/>
  <c r="J172"/>
  <c r="J171"/>
  <c r="J170"/>
  <c r="J169"/>
  <c r="A165"/>
  <c r="A164"/>
  <c r="A163"/>
  <c r="A162"/>
  <c r="A161"/>
  <c r="A160"/>
  <c r="A159"/>
  <c r="A158"/>
  <c r="A157"/>
  <c r="A156"/>
  <c r="A155"/>
  <c r="A154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AM1"/>
  <c r="AJ1"/>
  <c r="AG1"/>
  <c r="AH1" s="1"/>
  <c r="AD1"/>
  <c r="AF1" s="1"/>
  <c r="AA1"/>
  <c r="X1"/>
  <c r="Z1" s="1"/>
  <c r="U1"/>
  <c r="W1" s="1"/>
  <c r="R1"/>
  <c r="T1" s="1"/>
  <c r="O1"/>
  <c r="L1"/>
  <c r="I1"/>
  <c r="J1" s="1"/>
  <c r="F1"/>
  <c r="H1" s="1"/>
  <c r="J180" i="13"/>
  <c r="J179"/>
  <c r="J178"/>
  <c r="J177"/>
  <c r="J176"/>
  <c r="J175"/>
  <c r="J174"/>
  <c r="J173"/>
  <c r="J172"/>
  <c r="J171"/>
  <c r="J170"/>
  <c r="J169"/>
  <c r="A165"/>
  <c r="A164"/>
  <c r="A163"/>
  <c r="A162"/>
  <c r="A161"/>
  <c r="A160"/>
  <c r="A159"/>
  <c r="A158"/>
  <c r="A157"/>
  <c r="A156"/>
  <c r="A155"/>
  <c r="A154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AM1"/>
  <c r="AJ1"/>
  <c r="AG1"/>
  <c r="AI1" s="1"/>
  <c r="AD1"/>
  <c r="AF1" s="1"/>
  <c r="AA1"/>
  <c r="X1"/>
  <c r="U1"/>
  <c r="W1" s="1"/>
  <c r="R1"/>
  <c r="T1" s="1"/>
  <c r="O1"/>
  <c r="L1"/>
  <c r="I1"/>
  <c r="K1" s="1"/>
  <c r="F1"/>
  <c r="H1" s="1"/>
  <c r="J180" i="12"/>
  <c r="J179"/>
  <c r="J178"/>
  <c r="J177"/>
  <c r="J176"/>
  <c r="J175"/>
  <c r="J174"/>
  <c r="J173"/>
  <c r="J172"/>
  <c r="J171"/>
  <c r="J170"/>
  <c r="J169"/>
  <c r="A165"/>
  <c r="A164"/>
  <c r="A163"/>
  <c r="A162"/>
  <c r="A161"/>
  <c r="A160"/>
  <c r="A155"/>
  <c r="A154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AM1"/>
  <c r="AJ1"/>
  <c r="AK1" s="1"/>
  <c r="AG1"/>
  <c r="AI1" s="1"/>
  <c r="AD1"/>
  <c r="AE1" s="1"/>
  <c r="AA1"/>
  <c r="AC1" s="1"/>
  <c r="X1"/>
  <c r="Y1" s="1"/>
  <c r="U1"/>
  <c r="W1" s="1"/>
  <c r="R1"/>
  <c r="S1" s="1"/>
  <c r="O1"/>
  <c r="L1"/>
  <c r="M1" s="1"/>
  <c r="I1"/>
  <c r="K1" s="1"/>
  <c r="F1"/>
  <c r="G1" s="1"/>
  <c r="J181" i="11"/>
  <c r="J180"/>
  <c r="J179"/>
  <c r="J178"/>
  <c r="J177"/>
  <c r="J176"/>
  <c r="J175"/>
  <c r="J174"/>
  <c r="J173"/>
  <c r="J172"/>
  <c r="J171"/>
  <c r="J170"/>
  <c r="A166"/>
  <c r="A165"/>
  <c r="A164"/>
  <c r="A162"/>
  <c r="A161"/>
  <c r="A160"/>
  <c r="A155"/>
  <c r="A154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AM7" s="1"/>
  <c r="AN7" s="1"/>
  <c r="AO7" s="1"/>
  <c r="B7"/>
  <c r="C6"/>
  <c r="B6"/>
  <c r="C5"/>
  <c r="AM5" s="1"/>
  <c r="AN5" s="1"/>
  <c r="AO5" s="1"/>
  <c r="B5"/>
  <c r="C4"/>
  <c r="B4"/>
  <c r="C3"/>
  <c r="AM3" s="1"/>
  <c r="AN3" s="1"/>
  <c r="AO3" s="1"/>
  <c r="B3"/>
  <c r="AM1"/>
  <c r="AJ1"/>
  <c r="AL1" s="1"/>
  <c r="AG1"/>
  <c r="AI1" s="1"/>
  <c r="AD1"/>
  <c r="AE1" s="1"/>
  <c r="AA1"/>
  <c r="X1"/>
  <c r="Z1" s="1"/>
  <c r="U1"/>
  <c r="V1" s="1"/>
  <c r="R1"/>
  <c r="T1" s="1"/>
  <c r="O1"/>
  <c r="L1"/>
  <c r="N1" s="1"/>
  <c r="I1"/>
  <c r="K1" s="1"/>
  <c r="F1"/>
  <c r="H1" s="1"/>
  <c r="AJ14" i="12" l="1"/>
  <c r="AK14" s="1"/>
  <c r="AL14" s="1"/>
  <c r="AJ18"/>
  <c r="AK18" s="1"/>
  <c r="AL18" s="1"/>
  <c r="AJ20"/>
  <c r="AK20" s="1"/>
  <c r="AL20" s="1"/>
  <c r="AJ22"/>
  <c r="AK22" s="1"/>
  <c r="AL22" s="1"/>
  <c r="AJ26"/>
  <c r="AK26" s="1"/>
  <c r="AL26" s="1"/>
  <c r="AJ40"/>
  <c r="AK40" s="1"/>
  <c r="AL40" s="1"/>
  <c r="L31" i="15"/>
  <c r="M31" s="1"/>
  <c r="N31" s="1"/>
  <c r="X31"/>
  <c r="Y31" s="1"/>
  <c r="Z31" s="1"/>
  <c r="W1"/>
  <c r="R34" i="12"/>
  <c r="S34" s="1"/>
  <c r="T34" s="1"/>
  <c r="R50"/>
  <c r="S50" s="1"/>
  <c r="T50" s="1"/>
  <c r="AI1" i="15"/>
  <c r="V1" i="14"/>
  <c r="V1" i="13"/>
  <c r="W1" i="11"/>
  <c r="J1" i="13"/>
  <c r="AH1"/>
  <c r="J1" i="11"/>
  <c r="AM3" i="13"/>
  <c r="AN3" s="1"/>
  <c r="AO3" s="1"/>
  <c r="AM5"/>
  <c r="AN5" s="1"/>
  <c r="AO5" s="1"/>
  <c r="AM7"/>
  <c r="AN7" s="1"/>
  <c r="AO7" s="1"/>
  <c r="AG9"/>
  <c r="AH9" s="1"/>
  <c r="AI9" s="1"/>
  <c r="AM12"/>
  <c r="AN12" s="1"/>
  <c r="AO12" s="1"/>
  <c r="O10"/>
  <c r="P10" s="1"/>
  <c r="Q10" s="1"/>
  <c r="R40" i="15"/>
  <c r="S40" s="1"/>
  <c r="T40" s="1"/>
  <c r="AA40"/>
  <c r="AB40" s="1"/>
  <c r="AC40" s="1"/>
  <c r="AJ29"/>
  <c r="AK29" s="1"/>
  <c r="AL29" s="1"/>
  <c r="U84" i="13"/>
  <c r="V84" s="1"/>
  <c r="W84" s="1"/>
  <c r="AA18"/>
  <c r="AB18" s="1"/>
  <c r="AC18" s="1"/>
  <c r="I13"/>
  <c r="AG21" i="14"/>
  <c r="AH21" s="1"/>
  <c r="AI21" s="1"/>
  <c r="I21"/>
  <c r="J21" s="1"/>
  <c r="K21" s="1"/>
  <c r="O16"/>
  <c r="P16" s="1"/>
  <c r="Q16" s="1"/>
  <c r="AD9" i="11"/>
  <c r="AE9" s="1"/>
  <c r="AF9" s="1"/>
  <c r="AJ11" i="13"/>
  <c r="AK11" s="1"/>
  <c r="AL11" s="1"/>
  <c r="R15"/>
  <c r="S15" s="1"/>
  <c r="T15" s="1"/>
  <c r="R17"/>
  <c r="S17" s="1"/>
  <c r="T17" s="1"/>
  <c r="R19"/>
  <c r="S19" s="1"/>
  <c r="T19" s="1"/>
  <c r="G1" i="14"/>
  <c r="K1"/>
  <c r="S1"/>
  <c r="AE1"/>
  <c r="AI1"/>
  <c r="AM3"/>
  <c r="AN3" s="1"/>
  <c r="AO3" s="1"/>
  <c r="AM5"/>
  <c r="AN5" s="1"/>
  <c r="AO5" s="1"/>
  <c r="AM7"/>
  <c r="AN7" s="1"/>
  <c r="AO7" s="1"/>
  <c r="AM9"/>
  <c r="AN9" s="1"/>
  <c r="AO9" s="1"/>
  <c r="AM11"/>
  <c r="AN11" s="1"/>
  <c r="AO11" s="1"/>
  <c r="AM13"/>
  <c r="AN13" s="1"/>
  <c r="AO13" s="1"/>
  <c r="AG15"/>
  <c r="AH15" s="1"/>
  <c r="AI15" s="1"/>
  <c r="AJ17"/>
  <c r="AK17" s="1"/>
  <c r="AL17" s="1"/>
  <c r="M1" i="15"/>
  <c r="Y1"/>
  <c r="AK1"/>
  <c r="AD3"/>
  <c r="AE3" s="1"/>
  <c r="AF3" s="1"/>
  <c r="AD5"/>
  <c r="AE5" s="1"/>
  <c r="AF5" s="1"/>
  <c r="AD7"/>
  <c r="AE7" s="1"/>
  <c r="AF7" s="1"/>
  <c r="AD9"/>
  <c r="AE9" s="1"/>
  <c r="AF9" s="1"/>
  <c r="AD11"/>
  <c r="AE11" s="1"/>
  <c r="AF11" s="1"/>
  <c r="AD13"/>
  <c r="AE13" s="1"/>
  <c r="AF13" s="1"/>
  <c r="AD15"/>
  <c r="AE15" s="1"/>
  <c r="AF15" s="1"/>
  <c r="AD17"/>
  <c r="AE17" s="1"/>
  <c r="AF17" s="1"/>
  <c r="AD19"/>
  <c r="AE19" s="1"/>
  <c r="AF19" s="1"/>
  <c r="AD21"/>
  <c r="AE21" s="1"/>
  <c r="AF21" s="1"/>
  <c r="AD23"/>
  <c r="AE23" s="1"/>
  <c r="AF23" s="1"/>
  <c r="AD25"/>
  <c r="AE25" s="1"/>
  <c r="AF25" s="1"/>
  <c r="AD27"/>
  <c r="AE27" s="1"/>
  <c r="AF27" s="1"/>
  <c r="AD29"/>
  <c r="AE29" s="1"/>
  <c r="AF29" s="1"/>
  <c r="AJ33"/>
  <c r="AK33" s="1"/>
  <c r="AL33" s="1"/>
  <c r="AJ35"/>
  <c r="AK35" s="1"/>
  <c r="AL35" s="1"/>
  <c r="AJ37"/>
  <c r="AK37" s="1"/>
  <c r="AL37" s="1"/>
  <c r="AJ39"/>
  <c r="AK39" s="1"/>
  <c r="AL39" s="1"/>
  <c r="G1" i="11"/>
  <c r="AH1"/>
  <c r="AG4"/>
  <c r="AH4" s="1"/>
  <c r="AI4" s="1"/>
  <c r="AG6"/>
  <c r="AH6" s="1"/>
  <c r="AI6" s="1"/>
  <c r="AJ8"/>
  <c r="AK8" s="1"/>
  <c r="AL8" s="1"/>
  <c r="AJ10"/>
  <c r="AK10" s="1"/>
  <c r="AL10" s="1"/>
  <c r="G1" i="13"/>
  <c r="S1"/>
  <c r="AE1"/>
  <c r="N1" i="15"/>
  <c r="Z1"/>
  <c r="AL1"/>
  <c r="AD4" i="12"/>
  <c r="AD6"/>
  <c r="AD8"/>
  <c r="AD10"/>
  <c r="AE10" s="1"/>
  <c r="AF10" s="1"/>
  <c r="AD12"/>
  <c r="AE12" s="1"/>
  <c r="AF12" s="1"/>
  <c r="X16"/>
  <c r="Y16" s="1"/>
  <c r="Z16" s="1"/>
  <c r="AG4" i="13"/>
  <c r="AH4" s="1"/>
  <c r="AI4" s="1"/>
  <c r="AG6"/>
  <c r="AH6" s="1"/>
  <c r="AI6" s="1"/>
  <c r="AG8"/>
  <c r="AH8" s="1"/>
  <c r="AI8" s="1"/>
  <c r="AG12"/>
  <c r="AH12" s="1"/>
  <c r="AI12" s="1"/>
  <c r="AG14"/>
  <c r="AH14" s="1"/>
  <c r="AI14" s="1"/>
  <c r="AG16"/>
  <c r="AH16" s="1"/>
  <c r="AI16" s="1"/>
  <c r="AG4" i="14"/>
  <c r="AH4" s="1"/>
  <c r="AI4" s="1"/>
  <c r="AG6"/>
  <c r="AH6" s="1"/>
  <c r="AI6" s="1"/>
  <c r="AG8"/>
  <c r="AH8" s="1"/>
  <c r="AI8" s="1"/>
  <c r="AG10"/>
  <c r="AH10" s="1"/>
  <c r="AI10" s="1"/>
  <c r="AG12"/>
  <c r="AH12" s="1"/>
  <c r="AI12" s="1"/>
  <c r="AG14"/>
  <c r="AH14" s="1"/>
  <c r="AI14" s="1"/>
  <c r="F16"/>
  <c r="G16" s="1"/>
  <c r="H16" s="1"/>
  <c r="AJ4" i="15"/>
  <c r="AK4" s="1"/>
  <c r="AL4" s="1"/>
  <c r="AJ6"/>
  <c r="AK6" s="1"/>
  <c r="AL6" s="1"/>
  <c r="AJ8"/>
  <c r="AK8" s="1"/>
  <c r="AL8" s="1"/>
  <c r="AJ10"/>
  <c r="AK10" s="1"/>
  <c r="AL10" s="1"/>
  <c r="AJ12"/>
  <c r="AK12" s="1"/>
  <c r="AL12" s="1"/>
  <c r="AJ14"/>
  <c r="AK14" s="1"/>
  <c r="AL14" s="1"/>
  <c r="AJ16"/>
  <c r="AK16" s="1"/>
  <c r="AL16" s="1"/>
  <c r="AJ18"/>
  <c r="AK18" s="1"/>
  <c r="AL18" s="1"/>
  <c r="AJ20"/>
  <c r="AK20" s="1"/>
  <c r="AL20" s="1"/>
  <c r="AJ22"/>
  <c r="AK22" s="1"/>
  <c r="AL22" s="1"/>
  <c r="AJ24"/>
  <c r="AK24" s="1"/>
  <c r="AL24" s="1"/>
  <c r="AJ26"/>
  <c r="AK26" s="1"/>
  <c r="AL26" s="1"/>
  <c r="AJ28"/>
  <c r="AK28" s="1"/>
  <c r="AL28" s="1"/>
  <c r="L19"/>
  <c r="M19" s="1"/>
  <c r="N19" s="1"/>
  <c r="AJ3" i="12"/>
  <c r="AK3" s="1"/>
  <c r="AL3" s="1"/>
  <c r="AJ5"/>
  <c r="AK5" s="1"/>
  <c r="AL5" s="1"/>
  <c r="AJ7"/>
  <c r="AK7" s="1"/>
  <c r="AL7" s="1"/>
  <c r="AJ9"/>
  <c r="AK9" s="1"/>
  <c r="AL9" s="1"/>
  <c r="AJ11"/>
  <c r="AK11" s="1"/>
  <c r="AL11" s="1"/>
  <c r="U13"/>
  <c r="V13" s="1"/>
  <c r="W13" s="1"/>
  <c r="AG15"/>
  <c r="AH15" s="1"/>
  <c r="AI15" s="1"/>
  <c r="R17"/>
  <c r="S17" s="1"/>
  <c r="T17" s="1"/>
  <c r="R19"/>
  <c r="S19" s="1"/>
  <c r="T19" s="1"/>
  <c r="R21"/>
  <c r="S21" s="1"/>
  <c r="T21" s="1"/>
  <c r="R23"/>
  <c r="S23" s="1"/>
  <c r="T23" s="1"/>
  <c r="R25"/>
  <c r="S25" s="1"/>
  <c r="T25" s="1"/>
  <c r="R27"/>
  <c r="S27" s="1"/>
  <c r="T27" s="1"/>
  <c r="F31"/>
  <c r="G31" s="1"/>
  <c r="H31" s="1"/>
  <c r="AG35"/>
  <c r="AH35" s="1"/>
  <c r="AI35" s="1"/>
  <c r="AD37"/>
  <c r="AE37" s="1"/>
  <c r="AF37" s="1"/>
  <c r="AJ41"/>
  <c r="AK41" s="1"/>
  <c r="AL41" s="1"/>
  <c r="AJ43"/>
  <c r="AK43" s="1"/>
  <c r="AL43" s="1"/>
  <c r="F47"/>
  <c r="G47" s="1"/>
  <c r="H47" s="1"/>
  <c r="L51"/>
  <c r="M51" s="1"/>
  <c r="N51" s="1"/>
  <c r="U53"/>
  <c r="V53" s="1"/>
  <c r="W53" s="1"/>
  <c r="U55"/>
  <c r="V55" s="1"/>
  <c r="W55" s="1"/>
  <c r="L24"/>
  <c r="M24" s="1"/>
  <c r="N24" s="1"/>
  <c r="L30"/>
  <c r="M30" s="1"/>
  <c r="N30" s="1"/>
  <c r="AG32"/>
  <c r="AH32" s="1"/>
  <c r="AI32" s="1"/>
  <c r="L46"/>
  <c r="M46" s="1"/>
  <c r="N46" s="1"/>
  <c r="AG48"/>
  <c r="AH48" s="1"/>
  <c r="AI48" s="1"/>
  <c r="AJ3" i="15"/>
  <c r="AK3" s="1"/>
  <c r="AL3" s="1"/>
  <c r="AJ19"/>
  <c r="AK19" s="1"/>
  <c r="AL19" s="1"/>
  <c r="X19"/>
  <c r="L3"/>
  <c r="M3" s="1"/>
  <c r="N3" s="1"/>
  <c r="L11"/>
  <c r="M11" s="1"/>
  <c r="N11" s="1"/>
  <c r="X3"/>
  <c r="Y3" s="1"/>
  <c r="Z3" s="1"/>
  <c r="AJ11"/>
  <c r="AK11" s="1"/>
  <c r="AL11" s="1"/>
  <c r="AJ7"/>
  <c r="AK7" s="1"/>
  <c r="AL7" s="1"/>
  <c r="AJ15"/>
  <c r="AK15" s="1"/>
  <c r="AL15" s="1"/>
  <c r="L7"/>
  <c r="M7" s="1"/>
  <c r="N7" s="1"/>
  <c r="X11"/>
  <c r="Y11" s="1"/>
  <c r="Z11" s="1"/>
  <c r="X17"/>
  <c r="Y17" s="1"/>
  <c r="Z17" s="1"/>
  <c r="X9"/>
  <c r="Y9" s="1"/>
  <c r="Z9" s="1"/>
  <c r="L15"/>
  <c r="M15" s="1"/>
  <c r="N15" s="1"/>
  <c r="L5"/>
  <c r="M5" s="1"/>
  <c r="N5" s="1"/>
  <c r="X7"/>
  <c r="Y7" s="1"/>
  <c r="Z7" s="1"/>
  <c r="AJ9"/>
  <c r="AK9" s="1"/>
  <c r="AL9" s="1"/>
  <c r="L13"/>
  <c r="M13" s="1"/>
  <c r="N13" s="1"/>
  <c r="X15"/>
  <c r="Y15" s="1"/>
  <c r="Z15" s="1"/>
  <c r="AJ17"/>
  <c r="AK17" s="1"/>
  <c r="AL17" s="1"/>
  <c r="X5"/>
  <c r="Y5" s="1"/>
  <c r="Z5" s="1"/>
  <c r="X13"/>
  <c r="Y13" s="1"/>
  <c r="Z13" s="1"/>
  <c r="AM31"/>
  <c r="AN31" s="1"/>
  <c r="AO31" s="1"/>
  <c r="AJ5"/>
  <c r="AK5" s="1"/>
  <c r="AL5" s="1"/>
  <c r="L9"/>
  <c r="M9" s="1"/>
  <c r="N9" s="1"/>
  <c r="AJ13"/>
  <c r="AK13" s="1"/>
  <c r="AL13" s="1"/>
  <c r="L17"/>
  <c r="M17" s="1"/>
  <c r="N17" s="1"/>
  <c r="L22" i="14"/>
  <c r="M22" s="1"/>
  <c r="N22" s="1"/>
  <c r="AJ22"/>
  <c r="AK22" s="1"/>
  <c r="AL22" s="1"/>
  <c r="X13" i="13"/>
  <c r="Y13" s="1"/>
  <c r="Z13" s="1"/>
  <c r="L20"/>
  <c r="M20" s="1"/>
  <c r="N20" s="1"/>
  <c r="AJ18"/>
  <c r="AK18" s="1"/>
  <c r="AL18" s="1"/>
  <c r="L3" i="11"/>
  <c r="M3" s="1"/>
  <c r="N3" s="1"/>
  <c r="X3"/>
  <c r="Y3" s="1"/>
  <c r="Z3" s="1"/>
  <c r="I14"/>
  <c r="AJ3"/>
  <c r="AK3" s="1"/>
  <c r="AL3" s="1"/>
  <c r="O6"/>
  <c r="P6" s="1"/>
  <c r="Q6" s="1"/>
  <c r="AA6"/>
  <c r="AB6" s="1"/>
  <c r="AC6" s="1"/>
  <c r="F39" i="12"/>
  <c r="G39" s="1"/>
  <c r="H39" s="1"/>
  <c r="AG43"/>
  <c r="AH43" s="1"/>
  <c r="AI43" s="1"/>
  <c r="U57"/>
  <c r="V57" s="1"/>
  <c r="W57" s="1"/>
  <c r="I59"/>
  <c r="J59" s="1"/>
  <c r="K59" s="1"/>
  <c r="AD45"/>
  <c r="AE45" s="1"/>
  <c r="AF45" s="1"/>
  <c r="R42"/>
  <c r="S42" s="1"/>
  <c r="T42" s="1"/>
  <c r="O48"/>
  <c r="P48" s="1"/>
  <c r="Q48" s="1"/>
  <c r="L22"/>
  <c r="M22" s="1"/>
  <c r="N22" s="1"/>
  <c r="I37"/>
  <c r="J37" s="1"/>
  <c r="K37" s="1"/>
  <c r="F15"/>
  <c r="G15" s="1"/>
  <c r="H15" s="1"/>
  <c r="L20"/>
  <c r="M20" s="1"/>
  <c r="N20" s="1"/>
  <c r="AJ24"/>
  <c r="AK24" s="1"/>
  <c r="AL24" s="1"/>
  <c r="AG51"/>
  <c r="AH51" s="1"/>
  <c r="AI51" s="1"/>
  <c r="X14"/>
  <c r="Y14" s="1"/>
  <c r="Z14" s="1"/>
  <c r="L18"/>
  <c r="M18" s="1"/>
  <c r="N18" s="1"/>
  <c r="L26"/>
  <c r="M26" s="1"/>
  <c r="N26" s="1"/>
  <c r="L35"/>
  <c r="M35" s="1"/>
  <c r="N35" s="1"/>
  <c r="I83" i="15"/>
  <c r="J83" s="1"/>
  <c r="K83" s="1"/>
  <c r="I81"/>
  <c r="J81" s="1"/>
  <c r="K81" s="1"/>
  <c r="I71"/>
  <c r="J71" s="1"/>
  <c r="K71" s="1"/>
  <c r="I69"/>
  <c r="J69" s="1"/>
  <c r="K69" s="1"/>
  <c r="I67"/>
  <c r="J67" s="1"/>
  <c r="K67" s="1"/>
  <c r="I65"/>
  <c r="J65" s="1"/>
  <c r="K65" s="1"/>
  <c r="I63"/>
  <c r="J63" s="1"/>
  <c r="K63" s="1"/>
  <c r="I73"/>
  <c r="J73" s="1"/>
  <c r="K73" s="1"/>
  <c r="U140"/>
  <c r="V140" s="1"/>
  <c r="W140" s="1"/>
  <c r="U94"/>
  <c r="V94" s="1"/>
  <c r="W94" s="1"/>
  <c r="AC1"/>
  <c r="AG147"/>
  <c r="AH147" s="1"/>
  <c r="AI147" s="1"/>
  <c r="AG140"/>
  <c r="AH140" s="1"/>
  <c r="AI140" s="1"/>
  <c r="AG94"/>
  <c r="AH94" s="1"/>
  <c r="AI94" s="1"/>
  <c r="AG81"/>
  <c r="AH81" s="1"/>
  <c r="AI81" s="1"/>
  <c r="AG73"/>
  <c r="AH73" s="1"/>
  <c r="AI73" s="1"/>
  <c r="AG61"/>
  <c r="AH61" s="1"/>
  <c r="AI61" s="1"/>
  <c r="AG71"/>
  <c r="AH71" s="1"/>
  <c r="AI71" s="1"/>
  <c r="AG69"/>
  <c r="AH69" s="1"/>
  <c r="AI69" s="1"/>
  <c r="AG67"/>
  <c r="AH67" s="1"/>
  <c r="AI67" s="1"/>
  <c r="AG65"/>
  <c r="AH65" s="1"/>
  <c r="AI65" s="1"/>
  <c r="AG63"/>
  <c r="AH63" s="1"/>
  <c r="AI63" s="1"/>
  <c r="AO1"/>
  <c r="O3"/>
  <c r="P3" s="1"/>
  <c r="Q3" s="1"/>
  <c r="AA3"/>
  <c r="AB3" s="1"/>
  <c r="AC3" s="1"/>
  <c r="AM3"/>
  <c r="AN3" s="1"/>
  <c r="AO3" s="1"/>
  <c r="I4"/>
  <c r="J4" s="1"/>
  <c r="K4" s="1"/>
  <c r="U4"/>
  <c r="V4" s="1"/>
  <c r="W4" s="1"/>
  <c r="AG4"/>
  <c r="AH4" s="1"/>
  <c r="AI4" s="1"/>
  <c r="O5"/>
  <c r="P5" s="1"/>
  <c r="Q5" s="1"/>
  <c r="AA5"/>
  <c r="AB5" s="1"/>
  <c r="AC5" s="1"/>
  <c r="AM5"/>
  <c r="AN5" s="1"/>
  <c r="AO5" s="1"/>
  <c r="I6"/>
  <c r="J6" s="1"/>
  <c r="K6" s="1"/>
  <c r="U6"/>
  <c r="V6" s="1"/>
  <c r="W6" s="1"/>
  <c r="AG6"/>
  <c r="AH6" s="1"/>
  <c r="AI6" s="1"/>
  <c r="O7"/>
  <c r="P7" s="1"/>
  <c r="Q7" s="1"/>
  <c r="AA7"/>
  <c r="AM7"/>
  <c r="AN7" s="1"/>
  <c r="AO7" s="1"/>
  <c r="I8"/>
  <c r="U8"/>
  <c r="V8" s="1"/>
  <c r="W8" s="1"/>
  <c r="AG8"/>
  <c r="AH8" s="1"/>
  <c r="AI8" s="1"/>
  <c r="O9"/>
  <c r="P9" s="1"/>
  <c r="Q9" s="1"/>
  <c r="AA9"/>
  <c r="AB9" s="1"/>
  <c r="AC9" s="1"/>
  <c r="AM9"/>
  <c r="AN9" s="1"/>
  <c r="AO9" s="1"/>
  <c r="I10"/>
  <c r="J10" s="1"/>
  <c r="K10" s="1"/>
  <c r="U10"/>
  <c r="V10" s="1"/>
  <c r="W10" s="1"/>
  <c r="AG10"/>
  <c r="AH10" s="1"/>
  <c r="AI10" s="1"/>
  <c r="O11"/>
  <c r="AA11"/>
  <c r="AB11" s="1"/>
  <c r="AC11" s="1"/>
  <c r="AM11"/>
  <c r="AN11" s="1"/>
  <c r="AO11" s="1"/>
  <c r="I12"/>
  <c r="U12"/>
  <c r="V12" s="1"/>
  <c r="W12" s="1"/>
  <c r="AG12"/>
  <c r="AH12" s="1"/>
  <c r="AI12" s="1"/>
  <c r="O13"/>
  <c r="P13" s="1"/>
  <c r="Q13" s="1"/>
  <c r="AA13"/>
  <c r="AM13"/>
  <c r="AN13" s="1"/>
  <c r="AO13" s="1"/>
  <c r="I14"/>
  <c r="J14" s="1"/>
  <c r="K14" s="1"/>
  <c r="U14"/>
  <c r="V14" s="1"/>
  <c r="W14" s="1"/>
  <c r="AG14"/>
  <c r="AH14" s="1"/>
  <c r="AI14" s="1"/>
  <c r="O15"/>
  <c r="P15" s="1"/>
  <c r="Q15" s="1"/>
  <c r="AA15"/>
  <c r="AB15" s="1"/>
  <c r="AC15" s="1"/>
  <c r="AM15"/>
  <c r="AN15" s="1"/>
  <c r="AO15" s="1"/>
  <c r="I16"/>
  <c r="U16"/>
  <c r="V16" s="1"/>
  <c r="W16" s="1"/>
  <c r="AG16"/>
  <c r="AH16" s="1"/>
  <c r="AI16" s="1"/>
  <c r="O17"/>
  <c r="P17" s="1"/>
  <c r="Q17" s="1"/>
  <c r="AA17"/>
  <c r="AB17" s="1"/>
  <c r="AC17" s="1"/>
  <c r="AM17"/>
  <c r="AN17" s="1"/>
  <c r="AO17" s="1"/>
  <c r="I18"/>
  <c r="J18" s="1"/>
  <c r="K18" s="1"/>
  <c r="U18"/>
  <c r="V18" s="1"/>
  <c r="W18" s="1"/>
  <c r="AG18"/>
  <c r="AH18" s="1"/>
  <c r="AI18" s="1"/>
  <c r="O19"/>
  <c r="P19" s="1"/>
  <c r="Q19" s="1"/>
  <c r="AA19"/>
  <c r="AB19" s="1"/>
  <c r="AC19" s="1"/>
  <c r="AM19"/>
  <c r="AN19" s="1"/>
  <c r="AO19" s="1"/>
  <c r="I20"/>
  <c r="J20" s="1"/>
  <c r="K20" s="1"/>
  <c r="U20"/>
  <c r="V20" s="1"/>
  <c r="W20" s="1"/>
  <c r="AG20"/>
  <c r="AH20" s="1"/>
  <c r="AI20" s="1"/>
  <c r="O21"/>
  <c r="P21" s="1"/>
  <c r="Q21" s="1"/>
  <c r="AA21"/>
  <c r="AB21" s="1"/>
  <c r="AC21" s="1"/>
  <c r="AM21"/>
  <c r="AN21" s="1"/>
  <c r="AO21" s="1"/>
  <c r="I22"/>
  <c r="J22" s="1"/>
  <c r="K22" s="1"/>
  <c r="U22"/>
  <c r="V22" s="1"/>
  <c r="W22" s="1"/>
  <c r="AG22"/>
  <c r="AH22" s="1"/>
  <c r="AI22" s="1"/>
  <c r="O23"/>
  <c r="P23" s="1"/>
  <c r="Q23" s="1"/>
  <c r="AA23"/>
  <c r="AB23" s="1"/>
  <c r="AC23" s="1"/>
  <c r="AM23"/>
  <c r="AN23" s="1"/>
  <c r="AO23" s="1"/>
  <c r="I24"/>
  <c r="J24" s="1"/>
  <c r="K24" s="1"/>
  <c r="U24"/>
  <c r="V24" s="1"/>
  <c r="W24" s="1"/>
  <c r="AG24"/>
  <c r="AH24" s="1"/>
  <c r="AI24" s="1"/>
  <c r="O25"/>
  <c r="P25" s="1"/>
  <c r="Q25" s="1"/>
  <c r="AA25"/>
  <c r="AB25" s="1"/>
  <c r="AC25" s="1"/>
  <c r="AM25"/>
  <c r="AN25" s="1"/>
  <c r="AO25" s="1"/>
  <c r="I26"/>
  <c r="J26" s="1"/>
  <c r="K26" s="1"/>
  <c r="U26"/>
  <c r="V26" s="1"/>
  <c r="W26" s="1"/>
  <c r="AG26"/>
  <c r="AH26" s="1"/>
  <c r="AI26" s="1"/>
  <c r="O27"/>
  <c r="P27" s="1"/>
  <c r="Q27" s="1"/>
  <c r="AA27"/>
  <c r="AB27" s="1"/>
  <c r="AC27" s="1"/>
  <c r="AM27"/>
  <c r="AN27" s="1"/>
  <c r="AO27" s="1"/>
  <c r="I28"/>
  <c r="J28" s="1"/>
  <c r="K28" s="1"/>
  <c r="U28"/>
  <c r="V28" s="1"/>
  <c r="W28" s="1"/>
  <c r="AG28"/>
  <c r="AH28" s="1"/>
  <c r="AI28" s="1"/>
  <c r="O29"/>
  <c r="P29" s="1"/>
  <c r="Q29" s="1"/>
  <c r="AA29"/>
  <c r="AB29" s="1"/>
  <c r="AC29" s="1"/>
  <c r="AM29"/>
  <c r="AN29" s="1"/>
  <c r="AO29" s="1"/>
  <c r="AJ30"/>
  <c r="AK30" s="1"/>
  <c r="AL30" s="1"/>
  <c r="X30"/>
  <c r="Y30" s="1"/>
  <c r="Z30" s="1"/>
  <c r="I30"/>
  <c r="J30" s="1"/>
  <c r="K30" s="1"/>
  <c r="AA30"/>
  <c r="AB30" s="1"/>
  <c r="AC30" s="1"/>
  <c r="AG30"/>
  <c r="AH30" s="1"/>
  <c r="AI30" s="1"/>
  <c r="AD31"/>
  <c r="R31"/>
  <c r="S31" s="1"/>
  <c r="T31" s="1"/>
  <c r="F31"/>
  <c r="G31" s="1"/>
  <c r="H31" s="1"/>
  <c r="U31"/>
  <c r="V31" s="1"/>
  <c r="W31" s="1"/>
  <c r="AA31"/>
  <c r="AB31" s="1"/>
  <c r="AC31" s="1"/>
  <c r="R32"/>
  <c r="S32" s="1"/>
  <c r="T32" s="1"/>
  <c r="L33"/>
  <c r="M33" s="1"/>
  <c r="N33" s="1"/>
  <c r="R34"/>
  <c r="L35"/>
  <c r="M35" s="1"/>
  <c r="N35" s="1"/>
  <c r="R36"/>
  <c r="S36" s="1"/>
  <c r="T36" s="1"/>
  <c r="L37"/>
  <c r="M37" s="1"/>
  <c r="N37" s="1"/>
  <c r="R38"/>
  <c r="S38" s="1"/>
  <c r="T38" s="1"/>
  <c r="L39"/>
  <c r="M39" s="1"/>
  <c r="N39" s="1"/>
  <c r="F140"/>
  <c r="G140" s="1"/>
  <c r="H140" s="1"/>
  <c r="F139"/>
  <c r="G139" s="1"/>
  <c r="H139" s="1"/>
  <c r="F138"/>
  <c r="G138" s="1"/>
  <c r="H138" s="1"/>
  <c r="F137"/>
  <c r="G137" s="1"/>
  <c r="H137" s="1"/>
  <c r="F136"/>
  <c r="G136" s="1"/>
  <c r="H136" s="1"/>
  <c r="F135"/>
  <c r="G135" s="1"/>
  <c r="H135" s="1"/>
  <c r="F134"/>
  <c r="G134" s="1"/>
  <c r="H134" s="1"/>
  <c r="F133"/>
  <c r="G133" s="1"/>
  <c r="H133" s="1"/>
  <c r="F131"/>
  <c r="G131" s="1"/>
  <c r="H131" s="1"/>
  <c r="F129"/>
  <c r="G129" s="1"/>
  <c r="H129" s="1"/>
  <c r="F127"/>
  <c r="G127" s="1"/>
  <c r="H127" s="1"/>
  <c r="F125"/>
  <c r="G125" s="1"/>
  <c r="H125" s="1"/>
  <c r="F132"/>
  <c r="G132" s="1"/>
  <c r="H132" s="1"/>
  <c r="F130"/>
  <c r="G130" s="1"/>
  <c r="H130" s="1"/>
  <c r="F128"/>
  <c r="G128" s="1"/>
  <c r="H128" s="1"/>
  <c r="F124"/>
  <c r="G124" s="1"/>
  <c r="H124" s="1"/>
  <c r="F123"/>
  <c r="G123" s="1"/>
  <c r="H123" s="1"/>
  <c r="F122"/>
  <c r="G122" s="1"/>
  <c r="H122" s="1"/>
  <c r="F121"/>
  <c r="G121" s="1"/>
  <c r="H121" s="1"/>
  <c r="F126"/>
  <c r="G126" s="1"/>
  <c r="H126" s="1"/>
  <c r="F118"/>
  <c r="G118" s="1"/>
  <c r="H118" s="1"/>
  <c r="F116"/>
  <c r="G116" s="1"/>
  <c r="H116" s="1"/>
  <c r="F114"/>
  <c r="G114" s="1"/>
  <c r="H114" s="1"/>
  <c r="F112"/>
  <c r="G112" s="1"/>
  <c r="H112" s="1"/>
  <c r="F110"/>
  <c r="G110" s="1"/>
  <c r="H110" s="1"/>
  <c r="F108"/>
  <c r="G108" s="1"/>
  <c r="H108" s="1"/>
  <c r="F106"/>
  <c r="G106" s="1"/>
  <c r="H106" s="1"/>
  <c r="F120"/>
  <c r="G120" s="1"/>
  <c r="H120" s="1"/>
  <c r="F94"/>
  <c r="G94" s="1"/>
  <c r="H94" s="1"/>
  <c r="F92"/>
  <c r="G92" s="1"/>
  <c r="H92" s="1"/>
  <c r="F90"/>
  <c r="G90" s="1"/>
  <c r="H90" s="1"/>
  <c r="F88"/>
  <c r="G88" s="1"/>
  <c r="H88" s="1"/>
  <c r="F86"/>
  <c r="G86" s="1"/>
  <c r="H86" s="1"/>
  <c r="F84"/>
  <c r="G84" s="1"/>
  <c r="H84" s="1"/>
  <c r="F78"/>
  <c r="G78" s="1"/>
  <c r="H78" s="1"/>
  <c r="F76"/>
  <c r="G76" s="1"/>
  <c r="H76" s="1"/>
  <c r="F74"/>
  <c r="G74" s="1"/>
  <c r="H74" s="1"/>
  <c r="F82"/>
  <c r="G82" s="1"/>
  <c r="H82" s="1"/>
  <c r="F80"/>
  <c r="F62"/>
  <c r="G62" s="1"/>
  <c r="H62" s="1"/>
  <c r="F61"/>
  <c r="G61" s="1"/>
  <c r="H61" s="1"/>
  <c r="F60"/>
  <c r="G60" s="1"/>
  <c r="H60" s="1"/>
  <c r="F58"/>
  <c r="G58" s="1"/>
  <c r="H58" s="1"/>
  <c r="F56"/>
  <c r="G56" s="1"/>
  <c r="H56" s="1"/>
  <c r="F54"/>
  <c r="G54" s="1"/>
  <c r="H54" s="1"/>
  <c r="F52"/>
  <c r="G52" s="1"/>
  <c r="H52" s="1"/>
  <c r="F50"/>
  <c r="G50" s="1"/>
  <c r="H50" s="1"/>
  <c r="F48"/>
  <c r="G48" s="1"/>
  <c r="H48" s="1"/>
  <c r="F46"/>
  <c r="G46" s="1"/>
  <c r="H46" s="1"/>
  <c r="F44"/>
  <c r="G44" s="1"/>
  <c r="H44" s="1"/>
  <c r="F42"/>
  <c r="G42" s="1"/>
  <c r="H42" s="1"/>
  <c r="F72"/>
  <c r="G72" s="1"/>
  <c r="H72" s="1"/>
  <c r="F70"/>
  <c r="G70" s="1"/>
  <c r="H70" s="1"/>
  <c r="F68"/>
  <c r="G68" s="1"/>
  <c r="H68" s="1"/>
  <c r="F66"/>
  <c r="G66" s="1"/>
  <c r="H66" s="1"/>
  <c r="F64"/>
  <c r="G64" s="1"/>
  <c r="H64" s="1"/>
  <c r="R131"/>
  <c r="S131" s="1"/>
  <c r="T131" s="1"/>
  <c r="R129"/>
  <c r="S129" s="1"/>
  <c r="T129" s="1"/>
  <c r="R127"/>
  <c r="S127" s="1"/>
  <c r="T127" s="1"/>
  <c r="R125"/>
  <c r="S125" s="1"/>
  <c r="T125" s="1"/>
  <c r="R123"/>
  <c r="S123" s="1"/>
  <c r="T123" s="1"/>
  <c r="R139"/>
  <c r="S139" s="1"/>
  <c r="T139" s="1"/>
  <c r="R138"/>
  <c r="S138" s="1"/>
  <c r="T138" s="1"/>
  <c r="R137"/>
  <c r="S137" s="1"/>
  <c r="T137" s="1"/>
  <c r="R136"/>
  <c r="S136" s="1"/>
  <c r="T136" s="1"/>
  <c r="R135"/>
  <c r="S135" s="1"/>
  <c r="T135" s="1"/>
  <c r="R134"/>
  <c r="S134" s="1"/>
  <c r="T134" s="1"/>
  <c r="R132"/>
  <c r="S132" s="1"/>
  <c r="T132" s="1"/>
  <c r="R130"/>
  <c r="S130" s="1"/>
  <c r="T130" s="1"/>
  <c r="R128"/>
  <c r="S128" s="1"/>
  <c r="T128" s="1"/>
  <c r="R126"/>
  <c r="S126" s="1"/>
  <c r="T126" s="1"/>
  <c r="R120"/>
  <c r="S120" s="1"/>
  <c r="T120" s="1"/>
  <c r="R124"/>
  <c r="S124" s="1"/>
  <c r="T124" s="1"/>
  <c r="R122"/>
  <c r="S122" s="1"/>
  <c r="T122" s="1"/>
  <c r="R121"/>
  <c r="S121" s="1"/>
  <c r="T121" s="1"/>
  <c r="R118"/>
  <c r="S118" s="1"/>
  <c r="T118" s="1"/>
  <c r="R116"/>
  <c r="S116" s="1"/>
  <c r="T116" s="1"/>
  <c r="R114"/>
  <c r="S114" s="1"/>
  <c r="T114" s="1"/>
  <c r="R112"/>
  <c r="S112" s="1"/>
  <c r="T112" s="1"/>
  <c r="R110"/>
  <c r="S110" s="1"/>
  <c r="T110" s="1"/>
  <c r="R108"/>
  <c r="S108" s="1"/>
  <c r="T108" s="1"/>
  <c r="R106"/>
  <c r="S106" s="1"/>
  <c r="T106" s="1"/>
  <c r="R92"/>
  <c r="S92" s="1"/>
  <c r="T92" s="1"/>
  <c r="R90"/>
  <c r="S90" s="1"/>
  <c r="T90" s="1"/>
  <c r="R88"/>
  <c r="S88" s="1"/>
  <c r="T88" s="1"/>
  <c r="R86"/>
  <c r="S86" s="1"/>
  <c r="T86" s="1"/>
  <c r="R84"/>
  <c r="S84" s="1"/>
  <c r="T84" s="1"/>
  <c r="R82"/>
  <c r="R80"/>
  <c r="S80" s="1"/>
  <c r="T80" s="1"/>
  <c r="R76"/>
  <c r="S76" s="1"/>
  <c r="T76" s="1"/>
  <c r="R74"/>
  <c r="S74" s="1"/>
  <c r="T74" s="1"/>
  <c r="R78"/>
  <c r="R72"/>
  <c r="S72" s="1"/>
  <c r="T72" s="1"/>
  <c r="R70"/>
  <c r="S70" s="1"/>
  <c r="T70" s="1"/>
  <c r="R68"/>
  <c r="S68" s="1"/>
  <c r="T68" s="1"/>
  <c r="R66"/>
  <c r="S66" s="1"/>
  <c r="T66" s="1"/>
  <c r="R64"/>
  <c r="S64" s="1"/>
  <c r="T64" s="1"/>
  <c r="R60"/>
  <c r="S60" s="1"/>
  <c r="T60" s="1"/>
  <c r="R58"/>
  <c r="S58" s="1"/>
  <c r="T58" s="1"/>
  <c r="R56"/>
  <c r="R54"/>
  <c r="S54" s="1"/>
  <c r="T54" s="1"/>
  <c r="R52"/>
  <c r="R50"/>
  <c r="S50" s="1"/>
  <c r="T50" s="1"/>
  <c r="R48"/>
  <c r="S48" s="1"/>
  <c r="T48" s="1"/>
  <c r="R46"/>
  <c r="S46" s="1"/>
  <c r="T46" s="1"/>
  <c r="R44"/>
  <c r="S44" s="1"/>
  <c r="T44" s="1"/>
  <c r="R42"/>
  <c r="S42" s="1"/>
  <c r="T42" s="1"/>
  <c r="R62"/>
  <c r="S62" s="1"/>
  <c r="T62" s="1"/>
  <c r="AD139"/>
  <c r="AE139" s="1"/>
  <c r="AF139" s="1"/>
  <c r="AD138"/>
  <c r="AE138" s="1"/>
  <c r="AF138" s="1"/>
  <c r="AD137"/>
  <c r="AE137" s="1"/>
  <c r="AF137" s="1"/>
  <c r="AD136"/>
  <c r="AE136" s="1"/>
  <c r="AF136" s="1"/>
  <c r="AD135"/>
  <c r="AE135" s="1"/>
  <c r="AF135" s="1"/>
  <c r="AD134"/>
  <c r="AE134" s="1"/>
  <c r="AF134" s="1"/>
  <c r="AD133"/>
  <c r="AE133" s="1"/>
  <c r="AF133" s="1"/>
  <c r="AD131"/>
  <c r="AE131" s="1"/>
  <c r="AF131" s="1"/>
  <c r="AD129"/>
  <c r="AE129" s="1"/>
  <c r="AF129" s="1"/>
  <c r="AD127"/>
  <c r="AE127" s="1"/>
  <c r="AF127" s="1"/>
  <c r="AD125"/>
  <c r="AE125" s="1"/>
  <c r="AF125" s="1"/>
  <c r="AD123"/>
  <c r="AE123" s="1"/>
  <c r="AF123" s="1"/>
  <c r="AD132"/>
  <c r="AE132" s="1"/>
  <c r="AF132" s="1"/>
  <c r="AD130"/>
  <c r="AE130" s="1"/>
  <c r="AF130" s="1"/>
  <c r="AD128"/>
  <c r="AE128" s="1"/>
  <c r="AF128" s="1"/>
  <c r="AD120"/>
  <c r="AE120" s="1"/>
  <c r="AF120" s="1"/>
  <c r="AD126"/>
  <c r="AE126" s="1"/>
  <c r="AF126" s="1"/>
  <c r="AD122"/>
  <c r="AE122" s="1"/>
  <c r="AF122" s="1"/>
  <c r="AD121"/>
  <c r="AE121" s="1"/>
  <c r="AF121" s="1"/>
  <c r="AD124"/>
  <c r="AE124" s="1"/>
  <c r="AF124" s="1"/>
  <c r="AD118"/>
  <c r="AE118" s="1"/>
  <c r="AF118" s="1"/>
  <c r="AD116"/>
  <c r="AE116" s="1"/>
  <c r="AF116" s="1"/>
  <c r="AD114"/>
  <c r="AE114" s="1"/>
  <c r="AF114" s="1"/>
  <c r="AD112"/>
  <c r="AE112" s="1"/>
  <c r="AF112" s="1"/>
  <c r="AD110"/>
  <c r="AE110" s="1"/>
  <c r="AF110" s="1"/>
  <c r="AD108"/>
  <c r="AE108" s="1"/>
  <c r="AF108" s="1"/>
  <c r="AD106"/>
  <c r="AE106" s="1"/>
  <c r="AF106" s="1"/>
  <c r="AD92"/>
  <c r="AE92" s="1"/>
  <c r="AF92" s="1"/>
  <c r="AD90"/>
  <c r="AE90" s="1"/>
  <c r="AF90" s="1"/>
  <c r="AD88"/>
  <c r="AE88" s="1"/>
  <c r="AF88" s="1"/>
  <c r="AD86"/>
  <c r="AE86" s="1"/>
  <c r="AF86" s="1"/>
  <c r="AD84"/>
  <c r="AE84" s="1"/>
  <c r="AF84" s="1"/>
  <c r="AD76"/>
  <c r="AE76" s="1"/>
  <c r="AF76" s="1"/>
  <c r="AD74"/>
  <c r="AE74" s="1"/>
  <c r="AF74" s="1"/>
  <c r="AD82"/>
  <c r="AE82" s="1"/>
  <c r="AF82" s="1"/>
  <c r="AD80"/>
  <c r="AE80" s="1"/>
  <c r="AF80" s="1"/>
  <c r="AD78"/>
  <c r="AE78" s="1"/>
  <c r="AF78" s="1"/>
  <c r="AD58"/>
  <c r="AE58" s="1"/>
  <c r="AF58" s="1"/>
  <c r="AD56"/>
  <c r="AE56" s="1"/>
  <c r="AF56" s="1"/>
  <c r="AD54"/>
  <c r="AE54" s="1"/>
  <c r="AF54" s="1"/>
  <c r="AD52"/>
  <c r="AE52" s="1"/>
  <c r="AF52" s="1"/>
  <c r="AD50"/>
  <c r="AE50" s="1"/>
  <c r="AF50" s="1"/>
  <c r="AD48"/>
  <c r="AE48" s="1"/>
  <c r="AF48" s="1"/>
  <c r="AD46"/>
  <c r="AE46" s="1"/>
  <c r="AF46" s="1"/>
  <c r="AD44"/>
  <c r="AD42"/>
  <c r="AD72"/>
  <c r="AE72" s="1"/>
  <c r="AF72" s="1"/>
  <c r="AD70"/>
  <c r="AE70" s="1"/>
  <c r="AF70" s="1"/>
  <c r="AD68"/>
  <c r="AD66"/>
  <c r="AE66" s="1"/>
  <c r="AF66" s="1"/>
  <c r="AD64"/>
  <c r="AD62"/>
  <c r="AE62" s="1"/>
  <c r="AF62" s="1"/>
  <c r="F4"/>
  <c r="R4"/>
  <c r="S4" s="1"/>
  <c r="T4" s="1"/>
  <c r="AD4"/>
  <c r="AE4" s="1"/>
  <c r="AF4" s="1"/>
  <c r="F6"/>
  <c r="G6" s="1"/>
  <c r="H6" s="1"/>
  <c r="R6"/>
  <c r="S6" s="1"/>
  <c r="T6" s="1"/>
  <c r="AD6"/>
  <c r="AE6" s="1"/>
  <c r="AF6" s="1"/>
  <c r="F8"/>
  <c r="G8" s="1"/>
  <c r="H8" s="1"/>
  <c r="R8"/>
  <c r="S8" s="1"/>
  <c r="T8" s="1"/>
  <c r="AD8"/>
  <c r="AE8" s="1"/>
  <c r="AF8" s="1"/>
  <c r="F10"/>
  <c r="G10" s="1"/>
  <c r="H10" s="1"/>
  <c r="R10"/>
  <c r="S10" s="1"/>
  <c r="T10" s="1"/>
  <c r="AD10"/>
  <c r="AE10" s="1"/>
  <c r="AF10" s="1"/>
  <c r="F12"/>
  <c r="G12" s="1"/>
  <c r="H12" s="1"/>
  <c r="R12"/>
  <c r="S12" s="1"/>
  <c r="T12" s="1"/>
  <c r="AD12"/>
  <c r="AE12" s="1"/>
  <c r="AF12" s="1"/>
  <c r="F14"/>
  <c r="G14" s="1"/>
  <c r="H14" s="1"/>
  <c r="R14"/>
  <c r="S14" s="1"/>
  <c r="T14" s="1"/>
  <c r="AD14"/>
  <c r="AE14" s="1"/>
  <c r="AF14" s="1"/>
  <c r="F16"/>
  <c r="G16" s="1"/>
  <c r="H16" s="1"/>
  <c r="R16"/>
  <c r="S16" s="1"/>
  <c r="T16" s="1"/>
  <c r="AD16"/>
  <c r="AE16" s="1"/>
  <c r="AF16" s="1"/>
  <c r="F18"/>
  <c r="G18" s="1"/>
  <c r="H18" s="1"/>
  <c r="R18"/>
  <c r="AD18"/>
  <c r="AE18" s="1"/>
  <c r="AF18" s="1"/>
  <c r="F20"/>
  <c r="G20" s="1"/>
  <c r="H20" s="1"/>
  <c r="R20"/>
  <c r="S20" s="1"/>
  <c r="T20" s="1"/>
  <c r="AD20"/>
  <c r="AE20" s="1"/>
  <c r="AF20" s="1"/>
  <c r="L21"/>
  <c r="M21" s="1"/>
  <c r="N21" s="1"/>
  <c r="X21"/>
  <c r="Y21" s="1"/>
  <c r="Z21" s="1"/>
  <c r="AJ21"/>
  <c r="AK21" s="1"/>
  <c r="AL21" s="1"/>
  <c r="F22"/>
  <c r="G22" s="1"/>
  <c r="H22" s="1"/>
  <c r="R22"/>
  <c r="AD22"/>
  <c r="AE22" s="1"/>
  <c r="AF22" s="1"/>
  <c r="L23"/>
  <c r="M23" s="1"/>
  <c r="N23" s="1"/>
  <c r="X23"/>
  <c r="AJ23"/>
  <c r="AK23" s="1"/>
  <c r="AL23" s="1"/>
  <c r="F24"/>
  <c r="G24" s="1"/>
  <c r="H24" s="1"/>
  <c r="R24"/>
  <c r="S24" s="1"/>
  <c r="T24" s="1"/>
  <c r="AD24"/>
  <c r="AE24" s="1"/>
  <c r="AF24" s="1"/>
  <c r="L25"/>
  <c r="M25" s="1"/>
  <c r="N25" s="1"/>
  <c r="X25"/>
  <c r="AJ25"/>
  <c r="AK25" s="1"/>
  <c r="AL25" s="1"/>
  <c r="F26"/>
  <c r="G26" s="1"/>
  <c r="H26" s="1"/>
  <c r="R26"/>
  <c r="S26" s="1"/>
  <c r="T26" s="1"/>
  <c r="AD26"/>
  <c r="L27"/>
  <c r="M27" s="1"/>
  <c r="N27" s="1"/>
  <c r="X27"/>
  <c r="AJ27"/>
  <c r="AK27" s="1"/>
  <c r="AL27" s="1"/>
  <c r="F28"/>
  <c r="R28"/>
  <c r="S28" s="1"/>
  <c r="T28" s="1"/>
  <c r="AD28"/>
  <c r="AE28" s="1"/>
  <c r="AF28" s="1"/>
  <c r="L29"/>
  <c r="M29" s="1"/>
  <c r="N29" s="1"/>
  <c r="X29"/>
  <c r="Y29" s="1"/>
  <c r="Z29" s="1"/>
  <c r="F30"/>
  <c r="G30" s="1"/>
  <c r="H30" s="1"/>
  <c r="R30"/>
  <c r="S30" s="1"/>
  <c r="T30" s="1"/>
  <c r="AM30"/>
  <c r="AN30" s="1"/>
  <c r="AO30" s="1"/>
  <c r="AG31"/>
  <c r="AH31" s="1"/>
  <c r="AI31" s="1"/>
  <c r="AJ32"/>
  <c r="AK32" s="1"/>
  <c r="AL32" s="1"/>
  <c r="AA32"/>
  <c r="AB32" s="1"/>
  <c r="AC32" s="1"/>
  <c r="AD33"/>
  <c r="AE33" s="1"/>
  <c r="AF33" s="1"/>
  <c r="R33"/>
  <c r="S33" s="1"/>
  <c r="T33" s="1"/>
  <c r="F33"/>
  <c r="G33" s="1"/>
  <c r="H33" s="1"/>
  <c r="AM33"/>
  <c r="AN33" s="1"/>
  <c r="AO33" s="1"/>
  <c r="AA33"/>
  <c r="AB33" s="1"/>
  <c r="AC33" s="1"/>
  <c r="O33"/>
  <c r="P33" s="1"/>
  <c r="Q33" s="1"/>
  <c r="U33"/>
  <c r="V33" s="1"/>
  <c r="W33" s="1"/>
  <c r="AJ34"/>
  <c r="AK34" s="1"/>
  <c r="AL34" s="1"/>
  <c r="AA34"/>
  <c r="AB34" s="1"/>
  <c r="AC34" s="1"/>
  <c r="AD35"/>
  <c r="AE35" s="1"/>
  <c r="AF35" s="1"/>
  <c r="R35"/>
  <c r="S35" s="1"/>
  <c r="T35" s="1"/>
  <c r="F35"/>
  <c r="G35" s="1"/>
  <c r="H35" s="1"/>
  <c r="AM35"/>
  <c r="AN35" s="1"/>
  <c r="AO35" s="1"/>
  <c r="AA35"/>
  <c r="O35"/>
  <c r="P35" s="1"/>
  <c r="Q35" s="1"/>
  <c r="U35"/>
  <c r="V35" s="1"/>
  <c r="W35" s="1"/>
  <c r="AJ36"/>
  <c r="AK36" s="1"/>
  <c r="AL36" s="1"/>
  <c r="AA36"/>
  <c r="AB36" s="1"/>
  <c r="AC36" s="1"/>
  <c r="AD37"/>
  <c r="AE37" s="1"/>
  <c r="AF37" s="1"/>
  <c r="R37"/>
  <c r="S37" s="1"/>
  <c r="T37" s="1"/>
  <c r="F37"/>
  <c r="G37" s="1"/>
  <c r="H37" s="1"/>
  <c r="AM37"/>
  <c r="AN37" s="1"/>
  <c r="AO37" s="1"/>
  <c r="AA37"/>
  <c r="AB37" s="1"/>
  <c r="AC37" s="1"/>
  <c r="O37"/>
  <c r="P37" s="1"/>
  <c r="Q37" s="1"/>
  <c r="U37"/>
  <c r="V37" s="1"/>
  <c r="W37" s="1"/>
  <c r="AJ38"/>
  <c r="AK38" s="1"/>
  <c r="AL38" s="1"/>
  <c r="AA38"/>
  <c r="AB38" s="1"/>
  <c r="AC38" s="1"/>
  <c r="AD39"/>
  <c r="AE39" s="1"/>
  <c r="AF39" s="1"/>
  <c r="R39"/>
  <c r="S39" s="1"/>
  <c r="T39" s="1"/>
  <c r="F39"/>
  <c r="G39" s="1"/>
  <c r="H39" s="1"/>
  <c r="AM39"/>
  <c r="AN39" s="1"/>
  <c r="AO39" s="1"/>
  <c r="AA39"/>
  <c r="AB39" s="1"/>
  <c r="AC39" s="1"/>
  <c r="O39"/>
  <c r="P39" s="1"/>
  <c r="Q39" s="1"/>
  <c r="U39"/>
  <c r="AJ40"/>
  <c r="AK40" s="1"/>
  <c r="AL40" s="1"/>
  <c r="AD41"/>
  <c r="AD43"/>
  <c r="AE43" s="1"/>
  <c r="AF43" s="1"/>
  <c r="AD45"/>
  <c r="AD47"/>
  <c r="AE47" s="1"/>
  <c r="AF47" s="1"/>
  <c r="AD49"/>
  <c r="AE49" s="1"/>
  <c r="AF49" s="1"/>
  <c r="AD51"/>
  <c r="AE51" s="1"/>
  <c r="AF51" s="1"/>
  <c r="AD53"/>
  <c r="AE53" s="1"/>
  <c r="AF53" s="1"/>
  <c r="AD55"/>
  <c r="AD57"/>
  <c r="AE57" s="1"/>
  <c r="AF57" s="1"/>
  <c r="AD59"/>
  <c r="AJ61"/>
  <c r="AK61" s="1"/>
  <c r="AL61" s="1"/>
  <c r="X63"/>
  <c r="Y63" s="1"/>
  <c r="Z63" s="1"/>
  <c r="X65"/>
  <c r="Y65" s="1"/>
  <c r="Z65" s="1"/>
  <c r="X67"/>
  <c r="Y67" s="1"/>
  <c r="Z67" s="1"/>
  <c r="X69"/>
  <c r="Y69" s="1"/>
  <c r="Z69" s="1"/>
  <c r="G1"/>
  <c r="O151"/>
  <c r="P151" s="1"/>
  <c r="Q151" s="1"/>
  <c r="O147"/>
  <c r="P147" s="1"/>
  <c r="Q147" s="1"/>
  <c r="O145"/>
  <c r="P145" s="1"/>
  <c r="Q145" s="1"/>
  <c r="O138"/>
  <c r="P138" s="1"/>
  <c r="Q138" s="1"/>
  <c r="O136"/>
  <c r="P136" s="1"/>
  <c r="Q136" s="1"/>
  <c r="O143"/>
  <c r="P143" s="1"/>
  <c r="Q143" s="1"/>
  <c r="O140"/>
  <c r="P140" s="1"/>
  <c r="Q140" s="1"/>
  <c r="O120"/>
  <c r="P120" s="1"/>
  <c r="Q120" s="1"/>
  <c r="O103"/>
  <c r="P103" s="1"/>
  <c r="Q103" s="1"/>
  <c r="O101"/>
  <c r="P101" s="1"/>
  <c r="Q101" s="1"/>
  <c r="O99"/>
  <c r="P99" s="1"/>
  <c r="Q99" s="1"/>
  <c r="O118"/>
  <c r="P118" s="1"/>
  <c r="Q118" s="1"/>
  <c r="O116"/>
  <c r="P116" s="1"/>
  <c r="Q116" s="1"/>
  <c r="O114"/>
  <c r="P114" s="1"/>
  <c r="Q114" s="1"/>
  <c r="O112"/>
  <c r="P112" s="1"/>
  <c r="Q112" s="1"/>
  <c r="O110"/>
  <c r="P110" s="1"/>
  <c r="Q110" s="1"/>
  <c r="O108"/>
  <c r="P108" s="1"/>
  <c r="Q108" s="1"/>
  <c r="O106"/>
  <c r="P106" s="1"/>
  <c r="Q106" s="1"/>
  <c r="O97"/>
  <c r="P97" s="1"/>
  <c r="Q97" s="1"/>
  <c r="O92"/>
  <c r="P92" s="1"/>
  <c r="Q92" s="1"/>
  <c r="O90"/>
  <c r="P90" s="1"/>
  <c r="Q90" s="1"/>
  <c r="O88"/>
  <c r="P88" s="1"/>
  <c r="Q88" s="1"/>
  <c r="O86"/>
  <c r="P86" s="1"/>
  <c r="Q86" s="1"/>
  <c r="O84"/>
  <c r="P84" s="1"/>
  <c r="Q84" s="1"/>
  <c r="O94"/>
  <c r="P94" s="1"/>
  <c r="Q94" s="1"/>
  <c r="O95"/>
  <c r="P95" s="1"/>
  <c r="Q95" s="1"/>
  <c r="O76"/>
  <c r="P76" s="1"/>
  <c r="Q76" s="1"/>
  <c r="O82"/>
  <c r="P82" s="1"/>
  <c r="Q82" s="1"/>
  <c r="O80"/>
  <c r="P80" s="1"/>
  <c r="Q80" s="1"/>
  <c r="O78"/>
  <c r="P78" s="1"/>
  <c r="Q78" s="1"/>
  <c r="O62"/>
  <c r="P62" s="1"/>
  <c r="Q62" s="1"/>
  <c r="O60"/>
  <c r="P60" s="1"/>
  <c r="Q60" s="1"/>
  <c r="O58"/>
  <c r="O56"/>
  <c r="P56" s="1"/>
  <c r="Q56" s="1"/>
  <c r="O54"/>
  <c r="P54" s="1"/>
  <c r="Q54" s="1"/>
  <c r="O52"/>
  <c r="P52" s="1"/>
  <c r="Q52" s="1"/>
  <c r="O50"/>
  <c r="P50" s="1"/>
  <c r="Q50" s="1"/>
  <c r="O48"/>
  <c r="P48" s="1"/>
  <c r="Q48" s="1"/>
  <c r="O46"/>
  <c r="P46" s="1"/>
  <c r="Q46" s="1"/>
  <c r="O44"/>
  <c r="P44" s="1"/>
  <c r="Q44" s="1"/>
  <c r="O42"/>
  <c r="P42" s="1"/>
  <c r="Q42" s="1"/>
  <c r="O74"/>
  <c r="P74" s="1"/>
  <c r="Q74" s="1"/>
  <c r="O72"/>
  <c r="P72" s="1"/>
  <c r="Q72" s="1"/>
  <c r="O70"/>
  <c r="O68"/>
  <c r="P68" s="1"/>
  <c r="Q68" s="1"/>
  <c r="O66"/>
  <c r="P66" s="1"/>
  <c r="Q66" s="1"/>
  <c r="O64"/>
  <c r="P64" s="1"/>
  <c r="Q64" s="1"/>
  <c r="S1"/>
  <c r="AA151"/>
  <c r="AB151" s="1"/>
  <c r="AC151" s="1"/>
  <c r="AA147"/>
  <c r="AB147" s="1"/>
  <c r="AC147" s="1"/>
  <c r="AA145"/>
  <c r="AB145" s="1"/>
  <c r="AC145" s="1"/>
  <c r="AA140"/>
  <c r="AB140" s="1"/>
  <c r="AC140" s="1"/>
  <c r="AA142"/>
  <c r="AB142" s="1"/>
  <c r="AC142" s="1"/>
  <c r="AA143"/>
  <c r="AB143" s="1"/>
  <c r="AC143" s="1"/>
  <c r="AA141"/>
  <c r="AB141" s="1"/>
  <c r="AC141" s="1"/>
  <c r="AA133"/>
  <c r="AB133" s="1"/>
  <c r="AC133" s="1"/>
  <c r="AA120"/>
  <c r="AB120" s="1"/>
  <c r="AC120" s="1"/>
  <c r="AA103"/>
  <c r="AB103" s="1"/>
  <c r="AC103" s="1"/>
  <c r="AA101"/>
  <c r="AB101" s="1"/>
  <c r="AC101" s="1"/>
  <c r="AA99"/>
  <c r="AB99" s="1"/>
  <c r="AC99" s="1"/>
  <c r="AA118"/>
  <c r="AB118" s="1"/>
  <c r="AC118" s="1"/>
  <c r="AA116"/>
  <c r="AB116" s="1"/>
  <c r="AC116" s="1"/>
  <c r="AA114"/>
  <c r="AB114" s="1"/>
  <c r="AC114" s="1"/>
  <c r="AA112"/>
  <c r="AB112" s="1"/>
  <c r="AC112" s="1"/>
  <c r="AA110"/>
  <c r="AB110" s="1"/>
  <c r="AC110" s="1"/>
  <c r="AA108"/>
  <c r="AB108" s="1"/>
  <c r="AC108" s="1"/>
  <c r="AA106"/>
  <c r="AB106" s="1"/>
  <c r="AC106" s="1"/>
  <c r="AA94"/>
  <c r="AB94" s="1"/>
  <c r="AC94" s="1"/>
  <c r="AA92"/>
  <c r="AB92" s="1"/>
  <c r="AC92" s="1"/>
  <c r="AA90"/>
  <c r="AB90" s="1"/>
  <c r="AC90" s="1"/>
  <c r="AA88"/>
  <c r="AB88" s="1"/>
  <c r="AC88" s="1"/>
  <c r="AA86"/>
  <c r="AB86" s="1"/>
  <c r="AC86" s="1"/>
  <c r="AA84"/>
  <c r="AB84" s="1"/>
  <c r="AC84" s="1"/>
  <c r="AA97"/>
  <c r="AB97" s="1"/>
  <c r="AC97" s="1"/>
  <c r="AA95"/>
  <c r="AB95" s="1"/>
  <c r="AC95" s="1"/>
  <c r="AA78"/>
  <c r="AB78" s="1"/>
  <c r="AC78" s="1"/>
  <c r="AA76"/>
  <c r="AB76" s="1"/>
  <c r="AC76" s="1"/>
  <c r="AA82"/>
  <c r="AB82" s="1"/>
  <c r="AC82" s="1"/>
  <c r="AA80"/>
  <c r="AB80" s="1"/>
  <c r="AC80" s="1"/>
  <c r="AA72"/>
  <c r="AB72" s="1"/>
  <c r="AC72" s="1"/>
  <c r="AA70"/>
  <c r="AB70" s="1"/>
  <c r="AC70" s="1"/>
  <c r="AA68"/>
  <c r="AB68" s="1"/>
  <c r="AC68" s="1"/>
  <c r="AA66"/>
  <c r="AA64"/>
  <c r="AB64" s="1"/>
  <c r="AC64" s="1"/>
  <c r="AA62"/>
  <c r="AA58"/>
  <c r="AB58" s="1"/>
  <c r="AC58" s="1"/>
  <c r="AA56"/>
  <c r="AB56" s="1"/>
  <c r="AC56" s="1"/>
  <c r="AA54"/>
  <c r="AA52"/>
  <c r="AB52" s="1"/>
  <c r="AC52" s="1"/>
  <c r="AA50"/>
  <c r="AA48"/>
  <c r="AB48" s="1"/>
  <c r="AC48" s="1"/>
  <c r="AA46"/>
  <c r="AA44"/>
  <c r="AB44" s="1"/>
  <c r="AC44" s="1"/>
  <c r="AA42"/>
  <c r="AB42" s="1"/>
  <c r="AC42" s="1"/>
  <c r="AA60"/>
  <c r="AB60" s="1"/>
  <c r="AC60" s="1"/>
  <c r="AA74"/>
  <c r="AB74" s="1"/>
  <c r="AC74" s="1"/>
  <c r="AE1"/>
  <c r="AM151"/>
  <c r="AN151" s="1"/>
  <c r="AO151" s="1"/>
  <c r="AM143"/>
  <c r="AN143" s="1"/>
  <c r="AO143" s="1"/>
  <c r="AM145"/>
  <c r="AN145" s="1"/>
  <c r="AO145" s="1"/>
  <c r="AM120"/>
  <c r="AN120" s="1"/>
  <c r="AO120" s="1"/>
  <c r="AM103"/>
  <c r="AN103" s="1"/>
  <c r="AO103" s="1"/>
  <c r="AM101"/>
  <c r="AN101" s="1"/>
  <c r="AO101" s="1"/>
  <c r="AM99"/>
  <c r="AN99" s="1"/>
  <c r="AO99" s="1"/>
  <c r="AM118"/>
  <c r="AN118" s="1"/>
  <c r="AO118" s="1"/>
  <c r="AM116"/>
  <c r="AN116" s="1"/>
  <c r="AO116" s="1"/>
  <c r="AM114"/>
  <c r="AN114" s="1"/>
  <c r="AO114" s="1"/>
  <c r="AM112"/>
  <c r="AN112" s="1"/>
  <c r="AO112" s="1"/>
  <c r="AM110"/>
  <c r="AN110" s="1"/>
  <c r="AO110" s="1"/>
  <c r="AM108"/>
  <c r="AN108" s="1"/>
  <c r="AO108" s="1"/>
  <c r="AM106"/>
  <c r="AN106" s="1"/>
  <c r="AO106" s="1"/>
  <c r="AM92"/>
  <c r="AN92" s="1"/>
  <c r="AO92" s="1"/>
  <c r="AM90"/>
  <c r="AN90" s="1"/>
  <c r="AO90" s="1"/>
  <c r="AM88"/>
  <c r="AN88" s="1"/>
  <c r="AO88" s="1"/>
  <c r="AM86"/>
  <c r="AN86" s="1"/>
  <c r="AO86" s="1"/>
  <c r="AM84"/>
  <c r="AN84" s="1"/>
  <c r="AO84" s="1"/>
  <c r="AM97"/>
  <c r="AN97" s="1"/>
  <c r="AO97" s="1"/>
  <c r="AM95"/>
  <c r="AN95" s="1"/>
  <c r="AO95" s="1"/>
  <c r="AM76"/>
  <c r="AN76" s="1"/>
  <c r="AO76" s="1"/>
  <c r="AM82"/>
  <c r="AN82" s="1"/>
  <c r="AO82" s="1"/>
  <c r="AM80"/>
  <c r="AN80" s="1"/>
  <c r="AO80" s="1"/>
  <c r="AM78"/>
  <c r="AN78" s="1"/>
  <c r="AO78" s="1"/>
  <c r="AM74"/>
  <c r="AN74" s="1"/>
  <c r="AO74" s="1"/>
  <c r="AM60"/>
  <c r="AN60" s="1"/>
  <c r="AO60" s="1"/>
  <c r="AM58"/>
  <c r="AN58" s="1"/>
  <c r="AO58" s="1"/>
  <c r="AM56"/>
  <c r="AN56" s="1"/>
  <c r="AO56" s="1"/>
  <c r="AM54"/>
  <c r="AN54" s="1"/>
  <c r="AO54" s="1"/>
  <c r="AM52"/>
  <c r="AN52" s="1"/>
  <c r="AO52" s="1"/>
  <c r="AM50"/>
  <c r="AN50" s="1"/>
  <c r="AO50" s="1"/>
  <c r="AM48"/>
  <c r="AN48" s="1"/>
  <c r="AO48" s="1"/>
  <c r="AM46"/>
  <c r="AN46" s="1"/>
  <c r="AO46" s="1"/>
  <c r="AM44"/>
  <c r="AN44" s="1"/>
  <c r="AO44" s="1"/>
  <c r="AM42"/>
  <c r="AN42" s="1"/>
  <c r="AO42" s="1"/>
  <c r="AM72"/>
  <c r="AN72" s="1"/>
  <c r="AO72" s="1"/>
  <c r="AM70"/>
  <c r="AN70" s="1"/>
  <c r="AO70" s="1"/>
  <c r="AM68"/>
  <c r="AN68" s="1"/>
  <c r="AO68" s="1"/>
  <c r="AM66"/>
  <c r="AN66" s="1"/>
  <c r="AO66" s="1"/>
  <c r="AM64"/>
  <c r="AN64" s="1"/>
  <c r="AO64" s="1"/>
  <c r="AM62"/>
  <c r="AN62" s="1"/>
  <c r="AO62" s="1"/>
  <c r="I3"/>
  <c r="J3" s="1"/>
  <c r="K3" s="1"/>
  <c r="U3"/>
  <c r="V3" s="1"/>
  <c r="W3" s="1"/>
  <c r="AG3"/>
  <c r="AH3" s="1"/>
  <c r="AI3" s="1"/>
  <c r="O4"/>
  <c r="P4" s="1"/>
  <c r="Q4" s="1"/>
  <c r="AA4"/>
  <c r="AB4" s="1"/>
  <c r="AC4" s="1"/>
  <c r="AM4"/>
  <c r="AN4" s="1"/>
  <c r="AO4" s="1"/>
  <c r="I5"/>
  <c r="J5" s="1"/>
  <c r="K5" s="1"/>
  <c r="U5"/>
  <c r="V5" s="1"/>
  <c r="W5" s="1"/>
  <c r="AG5"/>
  <c r="AH5" s="1"/>
  <c r="AI5" s="1"/>
  <c r="O6"/>
  <c r="AA6"/>
  <c r="AB6" s="1"/>
  <c r="AC6" s="1"/>
  <c r="AM6"/>
  <c r="AN6" s="1"/>
  <c r="AO6" s="1"/>
  <c r="I7"/>
  <c r="J7" s="1"/>
  <c r="K7" s="1"/>
  <c r="U7"/>
  <c r="V7" s="1"/>
  <c r="W7" s="1"/>
  <c r="AG7"/>
  <c r="AH7" s="1"/>
  <c r="AI7" s="1"/>
  <c r="O8"/>
  <c r="P8" s="1"/>
  <c r="Q8" s="1"/>
  <c r="AA8"/>
  <c r="AB8" s="1"/>
  <c r="AC8" s="1"/>
  <c r="AM8"/>
  <c r="AN8" s="1"/>
  <c r="AO8" s="1"/>
  <c r="I9"/>
  <c r="J9" s="1"/>
  <c r="K9" s="1"/>
  <c r="U9"/>
  <c r="V9" s="1"/>
  <c r="W9" s="1"/>
  <c r="AG9"/>
  <c r="AH9" s="1"/>
  <c r="AI9" s="1"/>
  <c r="O10"/>
  <c r="P10" s="1"/>
  <c r="Q10" s="1"/>
  <c r="AA10"/>
  <c r="AB10" s="1"/>
  <c r="AC10" s="1"/>
  <c r="AM10"/>
  <c r="AN10" s="1"/>
  <c r="AO10" s="1"/>
  <c r="I11"/>
  <c r="J11" s="1"/>
  <c r="K11" s="1"/>
  <c r="U11"/>
  <c r="V11" s="1"/>
  <c r="W11" s="1"/>
  <c r="AG11"/>
  <c r="AH11" s="1"/>
  <c r="AI11" s="1"/>
  <c r="O12"/>
  <c r="P12" s="1"/>
  <c r="Q12" s="1"/>
  <c r="AA12"/>
  <c r="AB12" s="1"/>
  <c r="AC12" s="1"/>
  <c r="AM12"/>
  <c r="AN12" s="1"/>
  <c r="AO12" s="1"/>
  <c r="I13"/>
  <c r="J13" s="1"/>
  <c r="K13" s="1"/>
  <c r="U13"/>
  <c r="V13" s="1"/>
  <c r="W13" s="1"/>
  <c r="AG13"/>
  <c r="AH13" s="1"/>
  <c r="AI13" s="1"/>
  <c r="O14"/>
  <c r="P14" s="1"/>
  <c r="Q14" s="1"/>
  <c r="AA14"/>
  <c r="AM14"/>
  <c r="AN14" s="1"/>
  <c r="AO14" s="1"/>
  <c r="I15"/>
  <c r="U15"/>
  <c r="V15" s="1"/>
  <c r="W15" s="1"/>
  <c r="AG15"/>
  <c r="AH15" s="1"/>
  <c r="AI15" s="1"/>
  <c r="O16"/>
  <c r="P16" s="1"/>
  <c r="Q16" s="1"/>
  <c r="AA16"/>
  <c r="AB16" s="1"/>
  <c r="AC16" s="1"/>
  <c r="AM16"/>
  <c r="AN16" s="1"/>
  <c r="AO16" s="1"/>
  <c r="I17"/>
  <c r="J17" s="1"/>
  <c r="K17" s="1"/>
  <c r="U17"/>
  <c r="V17" s="1"/>
  <c r="W17" s="1"/>
  <c r="AG17"/>
  <c r="AH17" s="1"/>
  <c r="AI17" s="1"/>
  <c r="O18"/>
  <c r="P18" s="1"/>
  <c r="Q18" s="1"/>
  <c r="AA18"/>
  <c r="AB18" s="1"/>
  <c r="AC18" s="1"/>
  <c r="AM18"/>
  <c r="AN18" s="1"/>
  <c r="AO18" s="1"/>
  <c r="I19"/>
  <c r="J19" s="1"/>
  <c r="K19" s="1"/>
  <c r="U19"/>
  <c r="V19" s="1"/>
  <c r="W19" s="1"/>
  <c r="AG19"/>
  <c r="AH19" s="1"/>
  <c r="AI19" s="1"/>
  <c r="O20"/>
  <c r="P20" s="1"/>
  <c r="Q20" s="1"/>
  <c r="AA20"/>
  <c r="AB20" s="1"/>
  <c r="AC20" s="1"/>
  <c r="AM20"/>
  <c r="AN20" s="1"/>
  <c r="AO20" s="1"/>
  <c r="I21"/>
  <c r="J21" s="1"/>
  <c r="K21" s="1"/>
  <c r="U21"/>
  <c r="AG21"/>
  <c r="AH21" s="1"/>
  <c r="AI21" s="1"/>
  <c r="O22"/>
  <c r="P22" s="1"/>
  <c r="Q22" s="1"/>
  <c r="AA22"/>
  <c r="AB22" s="1"/>
  <c r="AC22" s="1"/>
  <c r="AM22"/>
  <c r="AN22" s="1"/>
  <c r="AO22" s="1"/>
  <c r="I23"/>
  <c r="J23" s="1"/>
  <c r="K23" s="1"/>
  <c r="U23"/>
  <c r="V23" s="1"/>
  <c r="W23" s="1"/>
  <c r="AG23"/>
  <c r="AH23" s="1"/>
  <c r="AI23" s="1"/>
  <c r="O24"/>
  <c r="P24" s="1"/>
  <c r="Q24" s="1"/>
  <c r="AA24"/>
  <c r="AB24" s="1"/>
  <c r="AC24" s="1"/>
  <c r="AM24"/>
  <c r="AN24" s="1"/>
  <c r="AO24" s="1"/>
  <c r="I25"/>
  <c r="J25" s="1"/>
  <c r="K25" s="1"/>
  <c r="U25"/>
  <c r="V25" s="1"/>
  <c r="W25" s="1"/>
  <c r="AG25"/>
  <c r="AH25" s="1"/>
  <c r="AI25" s="1"/>
  <c r="O26"/>
  <c r="P26" s="1"/>
  <c r="Q26" s="1"/>
  <c r="AA26"/>
  <c r="AB26" s="1"/>
  <c r="AC26" s="1"/>
  <c r="AM26"/>
  <c r="AN26" s="1"/>
  <c r="AO26" s="1"/>
  <c r="I27"/>
  <c r="J27" s="1"/>
  <c r="K27" s="1"/>
  <c r="U27"/>
  <c r="V27" s="1"/>
  <c r="W27" s="1"/>
  <c r="AG27"/>
  <c r="AH27" s="1"/>
  <c r="AI27" s="1"/>
  <c r="O28"/>
  <c r="P28" s="1"/>
  <c r="Q28" s="1"/>
  <c r="AA28"/>
  <c r="AB28" s="1"/>
  <c r="AC28" s="1"/>
  <c r="AM28"/>
  <c r="AN28" s="1"/>
  <c r="AO28" s="1"/>
  <c r="I29"/>
  <c r="U29"/>
  <c r="V29" s="1"/>
  <c r="W29" s="1"/>
  <c r="AG29"/>
  <c r="AH29" s="1"/>
  <c r="AI29" s="1"/>
  <c r="O30"/>
  <c r="AD30"/>
  <c r="AE30" s="1"/>
  <c r="AF30" s="1"/>
  <c r="F32"/>
  <c r="G32" s="1"/>
  <c r="H32" s="1"/>
  <c r="AD32"/>
  <c r="AE32" s="1"/>
  <c r="AF32" s="1"/>
  <c r="X33"/>
  <c r="Y33" s="1"/>
  <c r="Z33" s="1"/>
  <c r="F34"/>
  <c r="G34" s="1"/>
  <c r="H34" s="1"/>
  <c r="AD34"/>
  <c r="AE34" s="1"/>
  <c r="AF34" s="1"/>
  <c r="X35"/>
  <c r="Y35" s="1"/>
  <c r="Z35" s="1"/>
  <c r="F36"/>
  <c r="G36" s="1"/>
  <c r="H36" s="1"/>
  <c r="AD36"/>
  <c r="AE36" s="1"/>
  <c r="AF36" s="1"/>
  <c r="X37"/>
  <c r="Y37" s="1"/>
  <c r="Z37" s="1"/>
  <c r="F38"/>
  <c r="G38" s="1"/>
  <c r="H38" s="1"/>
  <c r="AD38"/>
  <c r="AE38" s="1"/>
  <c r="AF38" s="1"/>
  <c r="X39"/>
  <c r="Y39" s="1"/>
  <c r="Z39" s="1"/>
  <c r="F40"/>
  <c r="G40" s="1"/>
  <c r="H40" s="1"/>
  <c r="AD40"/>
  <c r="AE40" s="1"/>
  <c r="AF40" s="1"/>
  <c r="H1"/>
  <c r="L132"/>
  <c r="M132" s="1"/>
  <c r="N132" s="1"/>
  <c r="L130"/>
  <c r="M130" s="1"/>
  <c r="N130" s="1"/>
  <c r="L128"/>
  <c r="M128" s="1"/>
  <c r="N128" s="1"/>
  <c r="L126"/>
  <c r="M126" s="1"/>
  <c r="N126" s="1"/>
  <c r="L124"/>
  <c r="M124" s="1"/>
  <c r="N124" s="1"/>
  <c r="L139"/>
  <c r="M139" s="1"/>
  <c r="N139" s="1"/>
  <c r="L138"/>
  <c r="M138" s="1"/>
  <c r="N138" s="1"/>
  <c r="L137"/>
  <c r="M137" s="1"/>
  <c r="N137" s="1"/>
  <c r="L136"/>
  <c r="M136" s="1"/>
  <c r="N136" s="1"/>
  <c r="L135"/>
  <c r="M135" s="1"/>
  <c r="N135" s="1"/>
  <c r="L134"/>
  <c r="M134" s="1"/>
  <c r="N134" s="1"/>
  <c r="L133"/>
  <c r="M133" s="1"/>
  <c r="N133" s="1"/>
  <c r="L131"/>
  <c r="M131" s="1"/>
  <c r="N131" s="1"/>
  <c r="L129"/>
  <c r="M129" s="1"/>
  <c r="N129" s="1"/>
  <c r="L125"/>
  <c r="M125" s="1"/>
  <c r="N125" s="1"/>
  <c r="L120"/>
  <c r="M120" s="1"/>
  <c r="N120" s="1"/>
  <c r="L122"/>
  <c r="M122" s="1"/>
  <c r="N122" s="1"/>
  <c r="L121"/>
  <c r="M121" s="1"/>
  <c r="N121" s="1"/>
  <c r="L127"/>
  <c r="M127" s="1"/>
  <c r="N127" s="1"/>
  <c r="L123"/>
  <c r="M123" s="1"/>
  <c r="N123" s="1"/>
  <c r="L117"/>
  <c r="M117" s="1"/>
  <c r="N117" s="1"/>
  <c r="L115"/>
  <c r="M115" s="1"/>
  <c r="N115" s="1"/>
  <c r="L113"/>
  <c r="M113" s="1"/>
  <c r="N113" s="1"/>
  <c r="L111"/>
  <c r="M111" s="1"/>
  <c r="N111" s="1"/>
  <c r="L109"/>
  <c r="M109" s="1"/>
  <c r="N109" s="1"/>
  <c r="L107"/>
  <c r="M107" s="1"/>
  <c r="N107" s="1"/>
  <c r="L105"/>
  <c r="M105" s="1"/>
  <c r="N105" s="1"/>
  <c r="L119"/>
  <c r="M119" s="1"/>
  <c r="N119" s="1"/>
  <c r="L103"/>
  <c r="M103" s="1"/>
  <c r="N103" s="1"/>
  <c r="L101"/>
  <c r="M101" s="1"/>
  <c r="N101" s="1"/>
  <c r="L99"/>
  <c r="M99" s="1"/>
  <c r="N99" s="1"/>
  <c r="L97"/>
  <c r="M97" s="1"/>
  <c r="N97" s="1"/>
  <c r="L95"/>
  <c r="M95" s="1"/>
  <c r="N95" s="1"/>
  <c r="L92"/>
  <c r="M92" s="1"/>
  <c r="N92" s="1"/>
  <c r="L90"/>
  <c r="M90" s="1"/>
  <c r="N90" s="1"/>
  <c r="L88"/>
  <c r="M88" s="1"/>
  <c r="N88" s="1"/>
  <c r="L86"/>
  <c r="M86" s="1"/>
  <c r="N86" s="1"/>
  <c r="L84"/>
  <c r="M84" s="1"/>
  <c r="N84" s="1"/>
  <c r="L82"/>
  <c r="M82" s="1"/>
  <c r="N82" s="1"/>
  <c r="L80"/>
  <c r="M80" s="1"/>
  <c r="N80" s="1"/>
  <c r="L83"/>
  <c r="M83" s="1"/>
  <c r="N83" s="1"/>
  <c r="L81"/>
  <c r="M81" s="1"/>
  <c r="N81" s="1"/>
  <c r="L78"/>
  <c r="M78" s="1"/>
  <c r="N78" s="1"/>
  <c r="L76"/>
  <c r="L74"/>
  <c r="L72"/>
  <c r="M72" s="1"/>
  <c r="N72" s="1"/>
  <c r="L70"/>
  <c r="M70" s="1"/>
  <c r="N70" s="1"/>
  <c r="L68"/>
  <c r="M68" s="1"/>
  <c r="N68" s="1"/>
  <c r="L66"/>
  <c r="M66" s="1"/>
  <c r="N66" s="1"/>
  <c r="L64"/>
  <c r="M64" s="1"/>
  <c r="N64" s="1"/>
  <c r="L71"/>
  <c r="M71" s="1"/>
  <c r="N71" s="1"/>
  <c r="L69"/>
  <c r="M69" s="1"/>
  <c r="N69" s="1"/>
  <c r="L67"/>
  <c r="M67" s="1"/>
  <c r="N67" s="1"/>
  <c r="L65"/>
  <c r="M65" s="1"/>
  <c r="N65" s="1"/>
  <c r="L63"/>
  <c r="M63" s="1"/>
  <c r="N63" s="1"/>
  <c r="L61"/>
  <c r="M61" s="1"/>
  <c r="N61" s="1"/>
  <c r="L62"/>
  <c r="M62" s="1"/>
  <c r="N62" s="1"/>
  <c r="P1"/>
  <c r="T1"/>
  <c r="X133"/>
  <c r="Y133" s="1"/>
  <c r="Z133" s="1"/>
  <c r="X132"/>
  <c r="Y132" s="1"/>
  <c r="Z132" s="1"/>
  <c r="X130"/>
  <c r="Y130" s="1"/>
  <c r="Z130" s="1"/>
  <c r="X128"/>
  <c r="Y128" s="1"/>
  <c r="Z128" s="1"/>
  <c r="X126"/>
  <c r="Y126" s="1"/>
  <c r="Z126" s="1"/>
  <c r="X124"/>
  <c r="Y124" s="1"/>
  <c r="Z124" s="1"/>
  <c r="X131"/>
  <c r="Y131" s="1"/>
  <c r="Z131" s="1"/>
  <c r="X129"/>
  <c r="Y129" s="1"/>
  <c r="Z129" s="1"/>
  <c r="X127"/>
  <c r="Y127" s="1"/>
  <c r="Z127" s="1"/>
  <c r="X139"/>
  <c r="Y139" s="1"/>
  <c r="Z139" s="1"/>
  <c r="X138"/>
  <c r="Y138" s="1"/>
  <c r="Z138" s="1"/>
  <c r="X137"/>
  <c r="Y137" s="1"/>
  <c r="Z137" s="1"/>
  <c r="X136"/>
  <c r="Y136" s="1"/>
  <c r="Z136" s="1"/>
  <c r="X135"/>
  <c r="Y135" s="1"/>
  <c r="Z135" s="1"/>
  <c r="X134"/>
  <c r="Y134" s="1"/>
  <c r="Z134" s="1"/>
  <c r="X123"/>
  <c r="Y123" s="1"/>
  <c r="Z123" s="1"/>
  <c r="X122"/>
  <c r="Y122" s="1"/>
  <c r="Z122" s="1"/>
  <c r="X121"/>
  <c r="Y121" s="1"/>
  <c r="Z121" s="1"/>
  <c r="X120"/>
  <c r="Y120" s="1"/>
  <c r="Z120" s="1"/>
  <c r="X125"/>
  <c r="Y125" s="1"/>
  <c r="Z125" s="1"/>
  <c r="X119"/>
  <c r="Y119" s="1"/>
  <c r="Z119" s="1"/>
  <c r="X113"/>
  <c r="Y113" s="1"/>
  <c r="Z113" s="1"/>
  <c r="X111"/>
  <c r="Y111" s="1"/>
  <c r="Z111" s="1"/>
  <c r="X103"/>
  <c r="Y103" s="1"/>
  <c r="Z103" s="1"/>
  <c r="X101"/>
  <c r="Y101" s="1"/>
  <c r="Z101" s="1"/>
  <c r="X99"/>
  <c r="Y99" s="1"/>
  <c r="Z99" s="1"/>
  <c r="X97"/>
  <c r="Y97" s="1"/>
  <c r="Z97" s="1"/>
  <c r="X95"/>
  <c r="Y95" s="1"/>
  <c r="Z95" s="1"/>
  <c r="X92"/>
  <c r="Y92" s="1"/>
  <c r="Z92" s="1"/>
  <c r="X90"/>
  <c r="Y90" s="1"/>
  <c r="Z90" s="1"/>
  <c r="X88"/>
  <c r="Y88" s="1"/>
  <c r="Z88" s="1"/>
  <c r="X86"/>
  <c r="Y86" s="1"/>
  <c r="Z86" s="1"/>
  <c r="X84"/>
  <c r="X82"/>
  <c r="Y82" s="1"/>
  <c r="Z82" s="1"/>
  <c r="X80"/>
  <c r="Y80" s="1"/>
  <c r="Z80" s="1"/>
  <c r="X78"/>
  <c r="Y78" s="1"/>
  <c r="Z78" s="1"/>
  <c r="X72"/>
  <c r="Y72" s="1"/>
  <c r="Z72" s="1"/>
  <c r="X70"/>
  <c r="Y70" s="1"/>
  <c r="Z70" s="1"/>
  <c r="X68"/>
  <c r="Y68" s="1"/>
  <c r="Z68" s="1"/>
  <c r="X66"/>
  <c r="Y66" s="1"/>
  <c r="Z66" s="1"/>
  <c r="X64"/>
  <c r="Y64" s="1"/>
  <c r="Z64" s="1"/>
  <c r="X62"/>
  <c r="Y62" s="1"/>
  <c r="Z62" s="1"/>
  <c r="X71"/>
  <c r="Y71" s="1"/>
  <c r="Z71" s="1"/>
  <c r="AB1"/>
  <c r="AF1"/>
  <c r="AJ132"/>
  <c r="AK132" s="1"/>
  <c r="AL132" s="1"/>
  <c r="AJ130"/>
  <c r="AK130" s="1"/>
  <c r="AL130" s="1"/>
  <c r="AJ128"/>
  <c r="AK128" s="1"/>
  <c r="AL128" s="1"/>
  <c r="AJ126"/>
  <c r="AK126" s="1"/>
  <c r="AL126" s="1"/>
  <c r="AJ124"/>
  <c r="AK124" s="1"/>
  <c r="AL124" s="1"/>
  <c r="AJ139"/>
  <c r="AK139" s="1"/>
  <c r="AL139" s="1"/>
  <c r="AJ138"/>
  <c r="AK138" s="1"/>
  <c r="AL138" s="1"/>
  <c r="AJ137"/>
  <c r="AK137" s="1"/>
  <c r="AL137" s="1"/>
  <c r="AJ136"/>
  <c r="AK136" s="1"/>
  <c r="AL136" s="1"/>
  <c r="AJ135"/>
  <c r="AK135" s="1"/>
  <c r="AL135" s="1"/>
  <c r="AJ134"/>
  <c r="AK134" s="1"/>
  <c r="AL134" s="1"/>
  <c r="AJ131"/>
  <c r="AK131" s="1"/>
  <c r="AL131" s="1"/>
  <c r="AJ129"/>
  <c r="AK129" s="1"/>
  <c r="AL129" s="1"/>
  <c r="AJ127"/>
  <c r="AK127" s="1"/>
  <c r="AL127" s="1"/>
  <c r="AJ123"/>
  <c r="AK123" s="1"/>
  <c r="AL123" s="1"/>
  <c r="AJ122"/>
  <c r="AK122" s="1"/>
  <c r="AL122" s="1"/>
  <c r="AJ121"/>
  <c r="AK121" s="1"/>
  <c r="AL121" s="1"/>
  <c r="AJ125"/>
  <c r="AK125" s="1"/>
  <c r="AL125" s="1"/>
  <c r="AJ120"/>
  <c r="AK120" s="1"/>
  <c r="AL120" s="1"/>
  <c r="AJ117"/>
  <c r="AK117" s="1"/>
  <c r="AL117" s="1"/>
  <c r="AJ115"/>
  <c r="AK115" s="1"/>
  <c r="AL115" s="1"/>
  <c r="AJ113"/>
  <c r="AK113" s="1"/>
  <c r="AL113" s="1"/>
  <c r="AJ111"/>
  <c r="AK111" s="1"/>
  <c r="AL111" s="1"/>
  <c r="AJ109"/>
  <c r="AK109" s="1"/>
  <c r="AL109" s="1"/>
  <c r="AJ107"/>
  <c r="AK107" s="1"/>
  <c r="AL107" s="1"/>
  <c r="AJ105"/>
  <c r="AK105" s="1"/>
  <c r="AL105" s="1"/>
  <c r="AJ119"/>
  <c r="AK119" s="1"/>
  <c r="AL119" s="1"/>
  <c r="AJ103"/>
  <c r="AK103" s="1"/>
  <c r="AL103" s="1"/>
  <c r="AJ101"/>
  <c r="AK101" s="1"/>
  <c r="AL101" s="1"/>
  <c r="AJ99"/>
  <c r="AK99" s="1"/>
  <c r="AL99" s="1"/>
  <c r="AJ97"/>
  <c r="AK97" s="1"/>
  <c r="AL97" s="1"/>
  <c r="AJ95"/>
  <c r="AK95" s="1"/>
  <c r="AL95" s="1"/>
  <c r="AJ92"/>
  <c r="AK92" s="1"/>
  <c r="AL92" s="1"/>
  <c r="AJ90"/>
  <c r="AK90" s="1"/>
  <c r="AL90" s="1"/>
  <c r="AJ88"/>
  <c r="AK88" s="1"/>
  <c r="AL88" s="1"/>
  <c r="AJ86"/>
  <c r="AK86" s="1"/>
  <c r="AL86" s="1"/>
  <c r="AJ84"/>
  <c r="AK84" s="1"/>
  <c r="AL84" s="1"/>
  <c r="AJ82"/>
  <c r="AK82" s="1"/>
  <c r="AL82" s="1"/>
  <c r="AJ80"/>
  <c r="AK80" s="1"/>
  <c r="AL80" s="1"/>
  <c r="AJ81"/>
  <c r="AK81" s="1"/>
  <c r="AL81" s="1"/>
  <c r="AJ78"/>
  <c r="AK78" s="1"/>
  <c r="AL78" s="1"/>
  <c r="AJ64"/>
  <c r="AK64" s="1"/>
  <c r="AL64" s="1"/>
  <c r="AJ62"/>
  <c r="AK62" s="1"/>
  <c r="AL62" s="1"/>
  <c r="AJ71"/>
  <c r="AK71" s="1"/>
  <c r="AL71" s="1"/>
  <c r="AJ69"/>
  <c r="AK69" s="1"/>
  <c r="AL69" s="1"/>
  <c r="AJ67"/>
  <c r="AK67" s="1"/>
  <c r="AL67" s="1"/>
  <c r="AJ65"/>
  <c r="AK65" s="1"/>
  <c r="AL65" s="1"/>
  <c r="AJ63"/>
  <c r="AK63" s="1"/>
  <c r="AL63" s="1"/>
  <c r="AN1"/>
  <c r="F3"/>
  <c r="R3"/>
  <c r="S3" s="1"/>
  <c r="T3" s="1"/>
  <c r="L4"/>
  <c r="M4" s="1"/>
  <c r="N4" s="1"/>
  <c r="X4"/>
  <c r="Y4" s="1"/>
  <c r="Z4" s="1"/>
  <c r="F5"/>
  <c r="G5" s="1"/>
  <c r="H5" s="1"/>
  <c r="R5"/>
  <c r="L6"/>
  <c r="M6" s="1"/>
  <c r="N6" s="1"/>
  <c r="X6"/>
  <c r="Y6" s="1"/>
  <c r="Z6" s="1"/>
  <c r="F7"/>
  <c r="G7" s="1"/>
  <c r="H7" s="1"/>
  <c r="R7"/>
  <c r="S7" s="1"/>
  <c r="T7" s="1"/>
  <c r="L8"/>
  <c r="M8" s="1"/>
  <c r="N8" s="1"/>
  <c r="X8"/>
  <c r="Y8" s="1"/>
  <c r="Z8" s="1"/>
  <c r="F9"/>
  <c r="R9"/>
  <c r="S9" s="1"/>
  <c r="T9" s="1"/>
  <c r="L10"/>
  <c r="M10" s="1"/>
  <c r="N10" s="1"/>
  <c r="X10"/>
  <c r="F11"/>
  <c r="G11" s="1"/>
  <c r="H11" s="1"/>
  <c r="R11"/>
  <c r="S11" s="1"/>
  <c r="T11" s="1"/>
  <c r="L12"/>
  <c r="M12" s="1"/>
  <c r="N12" s="1"/>
  <c r="X12"/>
  <c r="Y12" s="1"/>
  <c r="Z12" s="1"/>
  <c r="F13"/>
  <c r="G13" s="1"/>
  <c r="H13" s="1"/>
  <c r="R13"/>
  <c r="S13" s="1"/>
  <c r="T13" s="1"/>
  <c r="L14"/>
  <c r="M14" s="1"/>
  <c r="N14" s="1"/>
  <c r="X14"/>
  <c r="Y14" s="1"/>
  <c r="Z14" s="1"/>
  <c r="F15"/>
  <c r="G15" s="1"/>
  <c r="H15" s="1"/>
  <c r="R15"/>
  <c r="S15" s="1"/>
  <c r="T15" s="1"/>
  <c r="L16"/>
  <c r="M16" s="1"/>
  <c r="N16" s="1"/>
  <c r="X16"/>
  <c r="Y16" s="1"/>
  <c r="Z16" s="1"/>
  <c r="F17"/>
  <c r="R17"/>
  <c r="S17" s="1"/>
  <c r="T17" s="1"/>
  <c r="L18"/>
  <c r="M18" s="1"/>
  <c r="N18" s="1"/>
  <c r="X18"/>
  <c r="Y18" s="1"/>
  <c r="Z18" s="1"/>
  <c r="F19"/>
  <c r="G19" s="1"/>
  <c r="H19" s="1"/>
  <c r="R19"/>
  <c r="S19" s="1"/>
  <c r="T19" s="1"/>
  <c r="L20"/>
  <c r="X20"/>
  <c r="Y20" s="1"/>
  <c r="Z20" s="1"/>
  <c r="F21"/>
  <c r="G21" s="1"/>
  <c r="H21" s="1"/>
  <c r="R21"/>
  <c r="S21" s="1"/>
  <c r="T21" s="1"/>
  <c r="L22"/>
  <c r="M22" s="1"/>
  <c r="N22" s="1"/>
  <c r="X22"/>
  <c r="Y22" s="1"/>
  <c r="Z22" s="1"/>
  <c r="F23"/>
  <c r="G23" s="1"/>
  <c r="H23" s="1"/>
  <c r="R23"/>
  <c r="S23" s="1"/>
  <c r="T23" s="1"/>
  <c r="L24"/>
  <c r="X24"/>
  <c r="Y24" s="1"/>
  <c r="Z24" s="1"/>
  <c r="F25"/>
  <c r="G25" s="1"/>
  <c r="H25" s="1"/>
  <c r="R25"/>
  <c r="S25" s="1"/>
  <c r="T25" s="1"/>
  <c r="L26"/>
  <c r="M26" s="1"/>
  <c r="N26" s="1"/>
  <c r="X26"/>
  <c r="Y26" s="1"/>
  <c r="Z26" s="1"/>
  <c r="F27"/>
  <c r="G27" s="1"/>
  <c r="H27" s="1"/>
  <c r="R27"/>
  <c r="S27" s="1"/>
  <c r="T27" s="1"/>
  <c r="L28"/>
  <c r="M28" s="1"/>
  <c r="N28" s="1"/>
  <c r="X28"/>
  <c r="Y28" s="1"/>
  <c r="Z28" s="1"/>
  <c r="F29"/>
  <c r="G29" s="1"/>
  <c r="H29" s="1"/>
  <c r="R29"/>
  <c r="S29" s="1"/>
  <c r="T29" s="1"/>
  <c r="L30"/>
  <c r="M30" s="1"/>
  <c r="N30" s="1"/>
  <c r="U30"/>
  <c r="V30" s="1"/>
  <c r="W30" s="1"/>
  <c r="I31"/>
  <c r="J31" s="1"/>
  <c r="K31" s="1"/>
  <c r="O31"/>
  <c r="P31" s="1"/>
  <c r="Q31" s="1"/>
  <c r="AJ31"/>
  <c r="AK31" s="1"/>
  <c r="AL31" s="1"/>
  <c r="O32"/>
  <c r="P32" s="1"/>
  <c r="Q32" s="1"/>
  <c r="AM32"/>
  <c r="AN32" s="1"/>
  <c r="AO32" s="1"/>
  <c r="I33"/>
  <c r="AG33"/>
  <c r="AH33" s="1"/>
  <c r="AI33" s="1"/>
  <c r="O34"/>
  <c r="P34" s="1"/>
  <c r="Q34" s="1"/>
  <c r="AM34"/>
  <c r="AN34" s="1"/>
  <c r="AO34" s="1"/>
  <c r="I35"/>
  <c r="J35" s="1"/>
  <c r="K35" s="1"/>
  <c r="AG35"/>
  <c r="AH35" s="1"/>
  <c r="AI35" s="1"/>
  <c r="O36"/>
  <c r="P36" s="1"/>
  <c r="Q36" s="1"/>
  <c r="AM36"/>
  <c r="AN36" s="1"/>
  <c r="AO36" s="1"/>
  <c r="I37"/>
  <c r="AG37"/>
  <c r="AH37" s="1"/>
  <c r="AI37" s="1"/>
  <c r="O38"/>
  <c r="AM38"/>
  <c r="AN38" s="1"/>
  <c r="AO38" s="1"/>
  <c r="I39"/>
  <c r="J39" s="1"/>
  <c r="K39" s="1"/>
  <c r="AG39"/>
  <c r="AH39" s="1"/>
  <c r="AI39" s="1"/>
  <c r="O40"/>
  <c r="P40" s="1"/>
  <c r="Q40" s="1"/>
  <c r="AM40"/>
  <c r="AN40" s="1"/>
  <c r="AO40" s="1"/>
  <c r="AJ42"/>
  <c r="AK42" s="1"/>
  <c r="AL42" s="1"/>
  <c r="AJ44"/>
  <c r="AK44" s="1"/>
  <c r="AL44" s="1"/>
  <c r="AJ46"/>
  <c r="AK46" s="1"/>
  <c r="AL46" s="1"/>
  <c r="AJ48"/>
  <c r="AK48" s="1"/>
  <c r="AL48" s="1"/>
  <c r="AJ50"/>
  <c r="AK50" s="1"/>
  <c r="AL50" s="1"/>
  <c r="AJ52"/>
  <c r="AK52" s="1"/>
  <c r="AL52" s="1"/>
  <c r="AJ54"/>
  <c r="AK54" s="1"/>
  <c r="AL54" s="1"/>
  <c r="AJ56"/>
  <c r="AK56" s="1"/>
  <c r="AL56" s="1"/>
  <c r="AJ58"/>
  <c r="AK58" s="1"/>
  <c r="AL58" s="1"/>
  <c r="I32"/>
  <c r="J32" s="1"/>
  <c r="K32" s="1"/>
  <c r="U32"/>
  <c r="V32" s="1"/>
  <c r="W32" s="1"/>
  <c r="AG32"/>
  <c r="AH32" s="1"/>
  <c r="AI32" s="1"/>
  <c r="I34"/>
  <c r="J34" s="1"/>
  <c r="K34" s="1"/>
  <c r="U34"/>
  <c r="V34" s="1"/>
  <c r="W34" s="1"/>
  <c r="AG34"/>
  <c r="AH34" s="1"/>
  <c r="AI34" s="1"/>
  <c r="I36"/>
  <c r="J36" s="1"/>
  <c r="K36" s="1"/>
  <c r="U36"/>
  <c r="V36" s="1"/>
  <c r="W36" s="1"/>
  <c r="AG36"/>
  <c r="AH36" s="1"/>
  <c r="AI36" s="1"/>
  <c r="I38"/>
  <c r="J38" s="1"/>
  <c r="K38" s="1"/>
  <c r="U38"/>
  <c r="V38" s="1"/>
  <c r="W38" s="1"/>
  <c r="AG38"/>
  <c r="AH38" s="1"/>
  <c r="AI38" s="1"/>
  <c r="I40"/>
  <c r="J40" s="1"/>
  <c r="K40" s="1"/>
  <c r="U40"/>
  <c r="V40" s="1"/>
  <c r="W40" s="1"/>
  <c r="AG40"/>
  <c r="AH40" s="1"/>
  <c r="AI40" s="1"/>
  <c r="O41"/>
  <c r="P41" s="1"/>
  <c r="Q41" s="1"/>
  <c r="AA41"/>
  <c r="AB41" s="1"/>
  <c r="AC41" s="1"/>
  <c r="AM41"/>
  <c r="AN41" s="1"/>
  <c r="AO41" s="1"/>
  <c r="I42"/>
  <c r="J42" s="1"/>
  <c r="K42" s="1"/>
  <c r="U42"/>
  <c r="V42" s="1"/>
  <c r="W42" s="1"/>
  <c r="AG42"/>
  <c r="AH42" s="1"/>
  <c r="AI42" s="1"/>
  <c r="O43"/>
  <c r="P43" s="1"/>
  <c r="Q43" s="1"/>
  <c r="AA43"/>
  <c r="AM43"/>
  <c r="AN43" s="1"/>
  <c r="AO43" s="1"/>
  <c r="I44"/>
  <c r="J44" s="1"/>
  <c r="K44" s="1"/>
  <c r="U44"/>
  <c r="V44" s="1"/>
  <c r="W44" s="1"/>
  <c r="AG44"/>
  <c r="AH44" s="1"/>
  <c r="AI44" s="1"/>
  <c r="O45"/>
  <c r="P45" s="1"/>
  <c r="Q45" s="1"/>
  <c r="AA45"/>
  <c r="AB45" s="1"/>
  <c r="AC45" s="1"/>
  <c r="AM45"/>
  <c r="AN45" s="1"/>
  <c r="AO45" s="1"/>
  <c r="I46"/>
  <c r="J46" s="1"/>
  <c r="K46" s="1"/>
  <c r="U46"/>
  <c r="V46" s="1"/>
  <c r="W46" s="1"/>
  <c r="AG46"/>
  <c r="AH46" s="1"/>
  <c r="AI46" s="1"/>
  <c r="O47"/>
  <c r="P47" s="1"/>
  <c r="Q47" s="1"/>
  <c r="AA47"/>
  <c r="AB47" s="1"/>
  <c r="AC47" s="1"/>
  <c r="AM47"/>
  <c r="AN47" s="1"/>
  <c r="AO47" s="1"/>
  <c r="I48"/>
  <c r="J48" s="1"/>
  <c r="K48" s="1"/>
  <c r="U48"/>
  <c r="AG48"/>
  <c r="AH48" s="1"/>
  <c r="AI48" s="1"/>
  <c r="O49"/>
  <c r="AA49"/>
  <c r="AB49" s="1"/>
  <c r="AC49" s="1"/>
  <c r="AM49"/>
  <c r="AN49" s="1"/>
  <c r="AO49" s="1"/>
  <c r="I50"/>
  <c r="J50" s="1"/>
  <c r="K50" s="1"/>
  <c r="U50"/>
  <c r="V50" s="1"/>
  <c r="W50" s="1"/>
  <c r="AG50"/>
  <c r="AH50" s="1"/>
  <c r="AI50" s="1"/>
  <c r="O51"/>
  <c r="P51" s="1"/>
  <c r="Q51" s="1"/>
  <c r="AA51"/>
  <c r="AM51"/>
  <c r="AN51" s="1"/>
  <c r="AO51" s="1"/>
  <c r="I52"/>
  <c r="J52" s="1"/>
  <c r="K52" s="1"/>
  <c r="U52"/>
  <c r="V52" s="1"/>
  <c r="W52" s="1"/>
  <c r="AG52"/>
  <c r="AH52" s="1"/>
  <c r="AI52" s="1"/>
  <c r="O53"/>
  <c r="AA53"/>
  <c r="AB53" s="1"/>
  <c r="AC53" s="1"/>
  <c r="AM53"/>
  <c r="AN53" s="1"/>
  <c r="AO53" s="1"/>
  <c r="I54"/>
  <c r="J54" s="1"/>
  <c r="K54" s="1"/>
  <c r="U54"/>
  <c r="V54" s="1"/>
  <c r="W54" s="1"/>
  <c r="AG54"/>
  <c r="AH54" s="1"/>
  <c r="AI54" s="1"/>
  <c r="O55"/>
  <c r="P55" s="1"/>
  <c r="Q55" s="1"/>
  <c r="AA55"/>
  <c r="AB55" s="1"/>
  <c r="AC55" s="1"/>
  <c r="AM55"/>
  <c r="AN55" s="1"/>
  <c r="AO55" s="1"/>
  <c r="I56"/>
  <c r="J56" s="1"/>
  <c r="K56" s="1"/>
  <c r="U56"/>
  <c r="AG56"/>
  <c r="AH56" s="1"/>
  <c r="AI56" s="1"/>
  <c r="O57"/>
  <c r="P57" s="1"/>
  <c r="Q57" s="1"/>
  <c r="AA57"/>
  <c r="AB57" s="1"/>
  <c r="AC57" s="1"/>
  <c r="AM57"/>
  <c r="AN57" s="1"/>
  <c r="AO57" s="1"/>
  <c r="I58"/>
  <c r="J58" s="1"/>
  <c r="K58" s="1"/>
  <c r="U58"/>
  <c r="V58" s="1"/>
  <c r="W58" s="1"/>
  <c r="AG58"/>
  <c r="AH58" s="1"/>
  <c r="AI58" s="1"/>
  <c r="O59"/>
  <c r="P59" s="1"/>
  <c r="Q59" s="1"/>
  <c r="AA59"/>
  <c r="AB59" s="1"/>
  <c r="AC59" s="1"/>
  <c r="AM59"/>
  <c r="AN59" s="1"/>
  <c r="AO59" s="1"/>
  <c r="AG60"/>
  <c r="AH60" s="1"/>
  <c r="AI60" s="1"/>
  <c r="I60"/>
  <c r="J60" s="1"/>
  <c r="K60" s="1"/>
  <c r="U60"/>
  <c r="AJ60"/>
  <c r="AK60" s="1"/>
  <c r="AL60" s="1"/>
  <c r="I61"/>
  <c r="J61" s="1"/>
  <c r="K61" s="1"/>
  <c r="AD61"/>
  <c r="AE61" s="1"/>
  <c r="AF61" s="1"/>
  <c r="L41"/>
  <c r="M41" s="1"/>
  <c r="N41" s="1"/>
  <c r="X41"/>
  <c r="Y41" s="1"/>
  <c r="Z41" s="1"/>
  <c r="AJ41"/>
  <c r="AK41" s="1"/>
  <c r="AL41" s="1"/>
  <c r="L43"/>
  <c r="M43" s="1"/>
  <c r="N43" s="1"/>
  <c r="X43"/>
  <c r="Y43" s="1"/>
  <c r="Z43" s="1"/>
  <c r="AJ43"/>
  <c r="AK43" s="1"/>
  <c r="AL43" s="1"/>
  <c r="L45"/>
  <c r="M45" s="1"/>
  <c r="N45" s="1"/>
  <c r="X45"/>
  <c r="Y45" s="1"/>
  <c r="Z45" s="1"/>
  <c r="AJ45"/>
  <c r="AK45" s="1"/>
  <c r="AL45" s="1"/>
  <c r="L47"/>
  <c r="X47"/>
  <c r="Y47" s="1"/>
  <c r="Z47" s="1"/>
  <c r="AJ47"/>
  <c r="AK47" s="1"/>
  <c r="AL47" s="1"/>
  <c r="L49"/>
  <c r="M49" s="1"/>
  <c r="N49" s="1"/>
  <c r="X49"/>
  <c r="Y49" s="1"/>
  <c r="Z49" s="1"/>
  <c r="AJ49"/>
  <c r="AK49" s="1"/>
  <c r="AL49" s="1"/>
  <c r="L51"/>
  <c r="M51" s="1"/>
  <c r="N51" s="1"/>
  <c r="X51"/>
  <c r="Y51" s="1"/>
  <c r="Z51" s="1"/>
  <c r="AJ51"/>
  <c r="AK51" s="1"/>
  <c r="AL51" s="1"/>
  <c r="L53"/>
  <c r="M53" s="1"/>
  <c r="N53" s="1"/>
  <c r="X53"/>
  <c r="Y53" s="1"/>
  <c r="Z53" s="1"/>
  <c r="AJ53"/>
  <c r="AK53" s="1"/>
  <c r="AL53" s="1"/>
  <c r="L55"/>
  <c r="M55" s="1"/>
  <c r="N55" s="1"/>
  <c r="X55"/>
  <c r="Y55" s="1"/>
  <c r="Z55" s="1"/>
  <c r="AJ55"/>
  <c r="AK55" s="1"/>
  <c r="AL55" s="1"/>
  <c r="L57"/>
  <c r="M57" s="1"/>
  <c r="N57" s="1"/>
  <c r="X57"/>
  <c r="Y57" s="1"/>
  <c r="Z57" s="1"/>
  <c r="AJ57"/>
  <c r="AK57" s="1"/>
  <c r="AL57" s="1"/>
  <c r="L59"/>
  <c r="M59" s="1"/>
  <c r="N59" s="1"/>
  <c r="X59"/>
  <c r="Y59" s="1"/>
  <c r="Z59" s="1"/>
  <c r="AJ59"/>
  <c r="AK59" s="1"/>
  <c r="AL59" s="1"/>
  <c r="AM61"/>
  <c r="AN61" s="1"/>
  <c r="AO61" s="1"/>
  <c r="AA61"/>
  <c r="AB61" s="1"/>
  <c r="AC61" s="1"/>
  <c r="O61"/>
  <c r="P61" s="1"/>
  <c r="Q61" s="1"/>
  <c r="U61"/>
  <c r="AG75"/>
  <c r="AH75" s="1"/>
  <c r="AI75" s="1"/>
  <c r="AG77"/>
  <c r="AH77" s="1"/>
  <c r="AI77" s="1"/>
  <c r="AJ79"/>
  <c r="AK79" s="1"/>
  <c r="AL79" s="1"/>
  <c r="I41"/>
  <c r="J41" s="1"/>
  <c r="K41" s="1"/>
  <c r="U41"/>
  <c r="V41" s="1"/>
  <c r="W41" s="1"/>
  <c r="AG41"/>
  <c r="AH41" s="1"/>
  <c r="AI41" s="1"/>
  <c r="I43"/>
  <c r="J43" s="1"/>
  <c r="K43" s="1"/>
  <c r="U43"/>
  <c r="V43" s="1"/>
  <c r="W43" s="1"/>
  <c r="AG43"/>
  <c r="AH43" s="1"/>
  <c r="AI43" s="1"/>
  <c r="I45"/>
  <c r="J45" s="1"/>
  <c r="K45" s="1"/>
  <c r="U45"/>
  <c r="V45" s="1"/>
  <c r="W45" s="1"/>
  <c r="AG45"/>
  <c r="AH45" s="1"/>
  <c r="AI45" s="1"/>
  <c r="I47"/>
  <c r="J47" s="1"/>
  <c r="K47" s="1"/>
  <c r="U47"/>
  <c r="V47" s="1"/>
  <c r="W47" s="1"/>
  <c r="AG47"/>
  <c r="AH47" s="1"/>
  <c r="AI47" s="1"/>
  <c r="I49"/>
  <c r="J49" s="1"/>
  <c r="K49" s="1"/>
  <c r="U49"/>
  <c r="V49" s="1"/>
  <c r="W49" s="1"/>
  <c r="AG49"/>
  <c r="AH49" s="1"/>
  <c r="AI49" s="1"/>
  <c r="I51"/>
  <c r="J51" s="1"/>
  <c r="K51" s="1"/>
  <c r="U51"/>
  <c r="V51" s="1"/>
  <c r="W51" s="1"/>
  <c r="AG51"/>
  <c r="AH51" s="1"/>
  <c r="AI51" s="1"/>
  <c r="I53"/>
  <c r="J53" s="1"/>
  <c r="K53" s="1"/>
  <c r="U53"/>
  <c r="V53" s="1"/>
  <c r="W53" s="1"/>
  <c r="AG53"/>
  <c r="AH53" s="1"/>
  <c r="AI53" s="1"/>
  <c r="I55"/>
  <c r="J55" s="1"/>
  <c r="K55" s="1"/>
  <c r="U55"/>
  <c r="V55" s="1"/>
  <c r="W55" s="1"/>
  <c r="AG55"/>
  <c r="AH55" s="1"/>
  <c r="AI55" s="1"/>
  <c r="I57"/>
  <c r="J57" s="1"/>
  <c r="K57" s="1"/>
  <c r="U57"/>
  <c r="V57" s="1"/>
  <c r="W57" s="1"/>
  <c r="AG57"/>
  <c r="AH57" s="1"/>
  <c r="AI57" s="1"/>
  <c r="I59"/>
  <c r="J59" s="1"/>
  <c r="K59" s="1"/>
  <c r="U59"/>
  <c r="V59" s="1"/>
  <c r="W59" s="1"/>
  <c r="AG59"/>
  <c r="AH59" s="1"/>
  <c r="AI59" s="1"/>
  <c r="AG62"/>
  <c r="AH62" s="1"/>
  <c r="AI62" s="1"/>
  <c r="AG74"/>
  <c r="AH74" s="1"/>
  <c r="AI74" s="1"/>
  <c r="L32"/>
  <c r="X32"/>
  <c r="Y32" s="1"/>
  <c r="Z32" s="1"/>
  <c r="L34"/>
  <c r="M34" s="1"/>
  <c r="N34" s="1"/>
  <c r="X34"/>
  <c r="Y34" s="1"/>
  <c r="Z34" s="1"/>
  <c r="L36"/>
  <c r="M36" s="1"/>
  <c r="N36" s="1"/>
  <c r="X36"/>
  <c r="L38"/>
  <c r="M38" s="1"/>
  <c r="N38" s="1"/>
  <c r="X38"/>
  <c r="Y38" s="1"/>
  <c r="Z38" s="1"/>
  <c r="L40"/>
  <c r="X40"/>
  <c r="Y40" s="1"/>
  <c r="Z40" s="1"/>
  <c r="F41"/>
  <c r="G41" s="1"/>
  <c r="H41" s="1"/>
  <c r="R41"/>
  <c r="S41" s="1"/>
  <c r="T41" s="1"/>
  <c r="L42"/>
  <c r="M42" s="1"/>
  <c r="N42" s="1"/>
  <c r="X42"/>
  <c r="Y42" s="1"/>
  <c r="Z42" s="1"/>
  <c r="F43"/>
  <c r="G43" s="1"/>
  <c r="H43" s="1"/>
  <c r="R43"/>
  <c r="S43" s="1"/>
  <c r="T43" s="1"/>
  <c r="L44"/>
  <c r="M44" s="1"/>
  <c r="N44" s="1"/>
  <c r="X44"/>
  <c r="Y44" s="1"/>
  <c r="Z44" s="1"/>
  <c r="F45"/>
  <c r="G45" s="1"/>
  <c r="H45" s="1"/>
  <c r="R45"/>
  <c r="S45" s="1"/>
  <c r="T45" s="1"/>
  <c r="L46"/>
  <c r="M46" s="1"/>
  <c r="N46" s="1"/>
  <c r="X46"/>
  <c r="Y46" s="1"/>
  <c r="Z46" s="1"/>
  <c r="F47"/>
  <c r="G47" s="1"/>
  <c r="H47" s="1"/>
  <c r="R47"/>
  <c r="S47" s="1"/>
  <c r="T47" s="1"/>
  <c r="L48"/>
  <c r="M48" s="1"/>
  <c r="N48" s="1"/>
  <c r="X48"/>
  <c r="Y48" s="1"/>
  <c r="Z48" s="1"/>
  <c r="F49"/>
  <c r="G49" s="1"/>
  <c r="H49" s="1"/>
  <c r="R49"/>
  <c r="S49" s="1"/>
  <c r="T49" s="1"/>
  <c r="L50"/>
  <c r="M50" s="1"/>
  <c r="N50" s="1"/>
  <c r="X50"/>
  <c r="Y50" s="1"/>
  <c r="Z50" s="1"/>
  <c r="F51"/>
  <c r="G51" s="1"/>
  <c r="H51" s="1"/>
  <c r="R51"/>
  <c r="S51" s="1"/>
  <c r="T51" s="1"/>
  <c r="L52"/>
  <c r="M52" s="1"/>
  <c r="N52" s="1"/>
  <c r="X52"/>
  <c r="Y52" s="1"/>
  <c r="Z52" s="1"/>
  <c r="F53"/>
  <c r="G53" s="1"/>
  <c r="H53" s="1"/>
  <c r="R53"/>
  <c r="S53" s="1"/>
  <c r="T53" s="1"/>
  <c r="L54"/>
  <c r="M54" s="1"/>
  <c r="N54" s="1"/>
  <c r="X54"/>
  <c r="Y54" s="1"/>
  <c r="Z54" s="1"/>
  <c r="F55"/>
  <c r="G55" s="1"/>
  <c r="H55" s="1"/>
  <c r="R55"/>
  <c r="S55" s="1"/>
  <c r="T55" s="1"/>
  <c r="L56"/>
  <c r="M56" s="1"/>
  <c r="N56" s="1"/>
  <c r="X56"/>
  <c r="Y56" s="1"/>
  <c r="Z56" s="1"/>
  <c r="F57"/>
  <c r="R57"/>
  <c r="S57" s="1"/>
  <c r="T57" s="1"/>
  <c r="L58"/>
  <c r="M58" s="1"/>
  <c r="N58" s="1"/>
  <c r="X58"/>
  <c r="Y58" s="1"/>
  <c r="Z58" s="1"/>
  <c r="F59"/>
  <c r="G59" s="1"/>
  <c r="H59" s="1"/>
  <c r="R59"/>
  <c r="S59" s="1"/>
  <c r="T59" s="1"/>
  <c r="L60"/>
  <c r="M60" s="1"/>
  <c r="N60" s="1"/>
  <c r="X60"/>
  <c r="Y60" s="1"/>
  <c r="Z60" s="1"/>
  <c r="AD60"/>
  <c r="AE60" s="1"/>
  <c r="AF60" s="1"/>
  <c r="R61"/>
  <c r="S61" s="1"/>
  <c r="T61" s="1"/>
  <c r="X61"/>
  <c r="Y61" s="1"/>
  <c r="Z61" s="1"/>
  <c r="AM63"/>
  <c r="AN63" s="1"/>
  <c r="AO63" s="1"/>
  <c r="AA63"/>
  <c r="AB63" s="1"/>
  <c r="AC63" s="1"/>
  <c r="O63"/>
  <c r="P63" s="1"/>
  <c r="Q63" s="1"/>
  <c r="AD63"/>
  <c r="R63"/>
  <c r="S63" s="1"/>
  <c r="T63" s="1"/>
  <c r="F63"/>
  <c r="G63" s="1"/>
  <c r="H63" s="1"/>
  <c r="U63"/>
  <c r="V63" s="1"/>
  <c r="W63" s="1"/>
  <c r="AG64"/>
  <c r="AH64" s="1"/>
  <c r="AI64" s="1"/>
  <c r="AM65"/>
  <c r="AN65" s="1"/>
  <c r="AO65" s="1"/>
  <c r="AA65"/>
  <c r="AB65" s="1"/>
  <c r="AC65" s="1"/>
  <c r="O65"/>
  <c r="P65" s="1"/>
  <c r="Q65" s="1"/>
  <c r="AD65"/>
  <c r="R65"/>
  <c r="S65" s="1"/>
  <c r="T65" s="1"/>
  <c r="F65"/>
  <c r="G65" s="1"/>
  <c r="H65" s="1"/>
  <c r="U65"/>
  <c r="V65" s="1"/>
  <c r="W65" s="1"/>
  <c r="AG66"/>
  <c r="AH66" s="1"/>
  <c r="AI66" s="1"/>
  <c r="AM67"/>
  <c r="AN67" s="1"/>
  <c r="AO67" s="1"/>
  <c r="AA67"/>
  <c r="AB67" s="1"/>
  <c r="AC67" s="1"/>
  <c r="O67"/>
  <c r="P67" s="1"/>
  <c r="Q67" s="1"/>
  <c r="AD67"/>
  <c r="AE67" s="1"/>
  <c r="AF67" s="1"/>
  <c r="R67"/>
  <c r="S67" s="1"/>
  <c r="T67" s="1"/>
  <c r="F67"/>
  <c r="G67" s="1"/>
  <c r="H67" s="1"/>
  <c r="U67"/>
  <c r="AG68"/>
  <c r="AH68" s="1"/>
  <c r="AI68" s="1"/>
  <c r="AM69"/>
  <c r="AN69" s="1"/>
  <c r="AO69" s="1"/>
  <c r="AA69"/>
  <c r="O69"/>
  <c r="P69" s="1"/>
  <c r="Q69" s="1"/>
  <c r="AD69"/>
  <c r="AE69" s="1"/>
  <c r="AF69" s="1"/>
  <c r="R69"/>
  <c r="S69" s="1"/>
  <c r="T69" s="1"/>
  <c r="F69"/>
  <c r="G69" s="1"/>
  <c r="H69" s="1"/>
  <c r="U69"/>
  <c r="V69" s="1"/>
  <c r="W69" s="1"/>
  <c r="AG70"/>
  <c r="AH70" s="1"/>
  <c r="AI70" s="1"/>
  <c r="AM71"/>
  <c r="AN71" s="1"/>
  <c r="AO71" s="1"/>
  <c r="AA71"/>
  <c r="AB71" s="1"/>
  <c r="AC71" s="1"/>
  <c r="O71"/>
  <c r="P71" s="1"/>
  <c r="Q71" s="1"/>
  <c r="AD71"/>
  <c r="AE71" s="1"/>
  <c r="AF71" s="1"/>
  <c r="R71"/>
  <c r="S71" s="1"/>
  <c r="T71" s="1"/>
  <c r="F71"/>
  <c r="G71" s="1"/>
  <c r="H71" s="1"/>
  <c r="U71"/>
  <c r="AG72"/>
  <c r="AH72" s="1"/>
  <c r="AI72" s="1"/>
  <c r="AJ73"/>
  <c r="AK73" s="1"/>
  <c r="AL73" s="1"/>
  <c r="X73"/>
  <c r="Y73" s="1"/>
  <c r="Z73" s="1"/>
  <c r="L73"/>
  <c r="M73" s="1"/>
  <c r="N73" s="1"/>
  <c r="AM73"/>
  <c r="AN73" s="1"/>
  <c r="AO73" s="1"/>
  <c r="AA73"/>
  <c r="AB73" s="1"/>
  <c r="AC73" s="1"/>
  <c r="O73"/>
  <c r="P73" s="1"/>
  <c r="Q73" s="1"/>
  <c r="AD73"/>
  <c r="AE73" s="1"/>
  <c r="AF73" s="1"/>
  <c r="R73"/>
  <c r="S73" s="1"/>
  <c r="T73" s="1"/>
  <c r="F73"/>
  <c r="U73"/>
  <c r="V73" s="1"/>
  <c r="W73" s="1"/>
  <c r="AG76"/>
  <c r="AH76" s="1"/>
  <c r="AI76" s="1"/>
  <c r="AJ66"/>
  <c r="AK66" s="1"/>
  <c r="AL66" s="1"/>
  <c r="AJ68"/>
  <c r="AK68" s="1"/>
  <c r="AL68" s="1"/>
  <c r="AJ70"/>
  <c r="AK70" s="1"/>
  <c r="AL70" s="1"/>
  <c r="AJ72"/>
  <c r="AK72" s="1"/>
  <c r="AL72" s="1"/>
  <c r="X74"/>
  <c r="Y74" s="1"/>
  <c r="Z74" s="1"/>
  <c r="AJ74"/>
  <c r="AK74" s="1"/>
  <c r="AL74" s="1"/>
  <c r="F75"/>
  <c r="G75" s="1"/>
  <c r="H75" s="1"/>
  <c r="R75"/>
  <c r="S75" s="1"/>
  <c r="T75" s="1"/>
  <c r="AD75"/>
  <c r="AE75" s="1"/>
  <c r="AF75" s="1"/>
  <c r="X76"/>
  <c r="Y76" s="1"/>
  <c r="Z76" s="1"/>
  <c r="AJ76"/>
  <c r="AK76" s="1"/>
  <c r="AL76" s="1"/>
  <c r="F77"/>
  <c r="G77" s="1"/>
  <c r="H77" s="1"/>
  <c r="R77"/>
  <c r="S77" s="1"/>
  <c r="T77" s="1"/>
  <c r="AD77"/>
  <c r="AJ77"/>
  <c r="AK77" s="1"/>
  <c r="AL77" s="1"/>
  <c r="F79"/>
  <c r="G79" s="1"/>
  <c r="H79" s="1"/>
  <c r="L79"/>
  <c r="M79" s="1"/>
  <c r="N79" s="1"/>
  <c r="AG79"/>
  <c r="AH79" s="1"/>
  <c r="AI79" s="1"/>
  <c r="AG80"/>
  <c r="AH80" s="1"/>
  <c r="AI80" s="1"/>
  <c r="AM81"/>
  <c r="AN81" s="1"/>
  <c r="AO81" s="1"/>
  <c r="AA81"/>
  <c r="AB81" s="1"/>
  <c r="AC81" s="1"/>
  <c r="O81"/>
  <c r="P81" s="1"/>
  <c r="Q81" s="1"/>
  <c r="AD81"/>
  <c r="AE81" s="1"/>
  <c r="AF81" s="1"/>
  <c r="R81"/>
  <c r="S81" s="1"/>
  <c r="T81" s="1"/>
  <c r="F81"/>
  <c r="G81" s="1"/>
  <c r="H81" s="1"/>
  <c r="U81"/>
  <c r="AG82"/>
  <c r="AH82" s="1"/>
  <c r="AI82" s="1"/>
  <c r="AG83"/>
  <c r="AH83" s="1"/>
  <c r="AI83" s="1"/>
  <c r="AJ83"/>
  <c r="AK83" s="1"/>
  <c r="AL83" s="1"/>
  <c r="AM83"/>
  <c r="AN83" s="1"/>
  <c r="AO83" s="1"/>
  <c r="AA83"/>
  <c r="AB83" s="1"/>
  <c r="AC83" s="1"/>
  <c r="O83"/>
  <c r="P83" s="1"/>
  <c r="Q83" s="1"/>
  <c r="AD83"/>
  <c r="AE83" s="1"/>
  <c r="AF83" s="1"/>
  <c r="R83"/>
  <c r="F83"/>
  <c r="G83" s="1"/>
  <c r="H83" s="1"/>
  <c r="U83"/>
  <c r="V83" s="1"/>
  <c r="W83" s="1"/>
  <c r="I62"/>
  <c r="J62" s="1"/>
  <c r="K62" s="1"/>
  <c r="U62"/>
  <c r="V62" s="1"/>
  <c r="W62" s="1"/>
  <c r="I64"/>
  <c r="J64" s="1"/>
  <c r="K64" s="1"/>
  <c r="U64"/>
  <c r="V64" s="1"/>
  <c r="W64" s="1"/>
  <c r="I66"/>
  <c r="J66" s="1"/>
  <c r="K66" s="1"/>
  <c r="U66"/>
  <c r="V66" s="1"/>
  <c r="W66" s="1"/>
  <c r="I68"/>
  <c r="J68" s="1"/>
  <c r="K68" s="1"/>
  <c r="U68"/>
  <c r="V68" s="1"/>
  <c r="W68" s="1"/>
  <c r="I70"/>
  <c r="J70" s="1"/>
  <c r="K70" s="1"/>
  <c r="U70"/>
  <c r="V70" s="1"/>
  <c r="W70" s="1"/>
  <c r="I72"/>
  <c r="J72" s="1"/>
  <c r="K72" s="1"/>
  <c r="U72"/>
  <c r="I74"/>
  <c r="J74" s="1"/>
  <c r="K74" s="1"/>
  <c r="U74"/>
  <c r="V74" s="1"/>
  <c r="W74" s="1"/>
  <c r="O75"/>
  <c r="AA75"/>
  <c r="AB75" s="1"/>
  <c r="AC75" s="1"/>
  <c r="AM75"/>
  <c r="AN75" s="1"/>
  <c r="AO75" s="1"/>
  <c r="I76"/>
  <c r="J76" s="1"/>
  <c r="K76" s="1"/>
  <c r="U76"/>
  <c r="V76" s="1"/>
  <c r="W76" s="1"/>
  <c r="O77"/>
  <c r="P77" s="1"/>
  <c r="Q77" s="1"/>
  <c r="AA77"/>
  <c r="AB77" s="1"/>
  <c r="AC77" s="1"/>
  <c r="R79"/>
  <c r="S79" s="1"/>
  <c r="T79" s="1"/>
  <c r="X79"/>
  <c r="Y79" s="1"/>
  <c r="Z79" s="1"/>
  <c r="X81"/>
  <c r="Y81" s="1"/>
  <c r="Z81" s="1"/>
  <c r="X83"/>
  <c r="Y83" s="1"/>
  <c r="Z83" s="1"/>
  <c r="AG85"/>
  <c r="AH85" s="1"/>
  <c r="AI85" s="1"/>
  <c r="AG87"/>
  <c r="AH87" s="1"/>
  <c r="AI87" s="1"/>
  <c r="AG89"/>
  <c r="AH89" s="1"/>
  <c r="AI89" s="1"/>
  <c r="AG91"/>
  <c r="AH91" s="1"/>
  <c r="AI91" s="1"/>
  <c r="AG93"/>
  <c r="AH93" s="1"/>
  <c r="AI93" s="1"/>
  <c r="L75"/>
  <c r="M75" s="1"/>
  <c r="N75" s="1"/>
  <c r="X75"/>
  <c r="Y75" s="1"/>
  <c r="Z75" s="1"/>
  <c r="AJ75"/>
  <c r="AK75" s="1"/>
  <c r="AL75" s="1"/>
  <c r="L77"/>
  <c r="M77" s="1"/>
  <c r="N77" s="1"/>
  <c r="X77"/>
  <c r="Y77" s="1"/>
  <c r="Z77" s="1"/>
  <c r="AG78"/>
  <c r="AH78" s="1"/>
  <c r="AI78" s="1"/>
  <c r="I79"/>
  <c r="J79" s="1"/>
  <c r="K79" s="1"/>
  <c r="AD79"/>
  <c r="I75"/>
  <c r="J75" s="1"/>
  <c r="K75" s="1"/>
  <c r="U75"/>
  <c r="V75" s="1"/>
  <c r="W75" s="1"/>
  <c r="AM77"/>
  <c r="AN77" s="1"/>
  <c r="AO77" s="1"/>
  <c r="I77"/>
  <c r="J77" s="1"/>
  <c r="K77" s="1"/>
  <c r="U77"/>
  <c r="V77" s="1"/>
  <c r="W77" s="1"/>
  <c r="AM79"/>
  <c r="AN79" s="1"/>
  <c r="AO79" s="1"/>
  <c r="AA79"/>
  <c r="AB79" s="1"/>
  <c r="AC79" s="1"/>
  <c r="O79"/>
  <c r="P79" s="1"/>
  <c r="Q79" s="1"/>
  <c r="U79"/>
  <c r="V79" s="1"/>
  <c r="W79" s="1"/>
  <c r="AG84"/>
  <c r="AH84" s="1"/>
  <c r="AI84" s="1"/>
  <c r="AG86"/>
  <c r="AH86" s="1"/>
  <c r="AI86" s="1"/>
  <c r="AG88"/>
  <c r="AH88" s="1"/>
  <c r="AI88" s="1"/>
  <c r="AG90"/>
  <c r="AH90" s="1"/>
  <c r="AI90" s="1"/>
  <c r="AG92"/>
  <c r="AH92" s="1"/>
  <c r="AI92" s="1"/>
  <c r="AM94"/>
  <c r="AN94" s="1"/>
  <c r="AO94" s="1"/>
  <c r="R96"/>
  <c r="S96" s="1"/>
  <c r="T96" s="1"/>
  <c r="F85"/>
  <c r="G85" s="1"/>
  <c r="H85" s="1"/>
  <c r="R85"/>
  <c r="AD85"/>
  <c r="AE85" s="1"/>
  <c r="AF85" s="1"/>
  <c r="F87"/>
  <c r="G87" s="1"/>
  <c r="H87" s="1"/>
  <c r="R87"/>
  <c r="S87" s="1"/>
  <c r="T87" s="1"/>
  <c r="AD87"/>
  <c r="AE87" s="1"/>
  <c r="AF87" s="1"/>
  <c r="F89"/>
  <c r="G89" s="1"/>
  <c r="H89" s="1"/>
  <c r="R89"/>
  <c r="S89" s="1"/>
  <c r="T89" s="1"/>
  <c r="AD89"/>
  <c r="AE89" s="1"/>
  <c r="AF89" s="1"/>
  <c r="F91"/>
  <c r="G91" s="1"/>
  <c r="H91" s="1"/>
  <c r="R91"/>
  <c r="S91" s="1"/>
  <c r="T91" s="1"/>
  <c r="AD91"/>
  <c r="AE91" s="1"/>
  <c r="AF91" s="1"/>
  <c r="F93"/>
  <c r="G93" s="1"/>
  <c r="H93" s="1"/>
  <c r="R93"/>
  <c r="S93" s="1"/>
  <c r="T93" s="1"/>
  <c r="AD93"/>
  <c r="AE93" s="1"/>
  <c r="AF93" s="1"/>
  <c r="R94"/>
  <c r="S94" s="1"/>
  <c r="T94" s="1"/>
  <c r="F96"/>
  <c r="G96" s="1"/>
  <c r="H96" s="1"/>
  <c r="AD96"/>
  <c r="AE96" s="1"/>
  <c r="AF96" s="1"/>
  <c r="I78"/>
  <c r="J78" s="1"/>
  <c r="K78" s="1"/>
  <c r="U78"/>
  <c r="I80"/>
  <c r="J80" s="1"/>
  <c r="K80" s="1"/>
  <c r="U80"/>
  <c r="V80" s="1"/>
  <c r="W80" s="1"/>
  <c r="I82"/>
  <c r="J82" s="1"/>
  <c r="K82" s="1"/>
  <c r="U82"/>
  <c r="V82" s="1"/>
  <c r="W82" s="1"/>
  <c r="I84"/>
  <c r="J84" s="1"/>
  <c r="K84" s="1"/>
  <c r="U84"/>
  <c r="V84" s="1"/>
  <c r="W84" s="1"/>
  <c r="O85"/>
  <c r="P85" s="1"/>
  <c r="Q85" s="1"/>
  <c r="AA85"/>
  <c r="AB85" s="1"/>
  <c r="AC85" s="1"/>
  <c r="AM85"/>
  <c r="AN85" s="1"/>
  <c r="AO85" s="1"/>
  <c r="I86"/>
  <c r="J86" s="1"/>
  <c r="K86" s="1"/>
  <c r="U86"/>
  <c r="V86" s="1"/>
  <c r="W86" s="1"/>
  <c r="O87"/>
  <c r="P87" s="1"/>
  <c r="Q87" s="1"/>
  <c r="AA87"/>
  <c r="AB87" s="1"/>
  <c r="AC87" s="1"/>
  <c r="AM87"/>
  <c r="AN87" s="1"/>
  <c r="AO87" s="1"/>
  <c r="I88"/>
  <c r="J88" s="1"/>
  <c r="K88" s="1"/>
  <c r="U88"/>
  <c r="V88" s="1"/>
  <c r="W88" s="1"/>
  <c r="O89"/>
  <c r="P89" s="1"/>
  <c r="Q89" s="1"/>
  <c r="AA89"/>
  <c r="AB89" s="1"/>
  <c r="AC89" s="1"/>
  <c r="AM89"/>
  <c r="AN89" s="1"/>
  <c r="AO89" s="1"/>
  <c r="I90"/>
  <c r="J90" s="1"/>
  <c r="K90" s="1"/>
  <c r="U90"/>
  <c r="V90" s="1"/>
  <c r="W90" s="1"/>
  <c r="O91"/>
  <c r="P91" s="1"/>
  <c r="Q91" s="1"/>
  <c r="AA91"/>
  <c r="AB91" s="1"/>
  <c r="AC91" s="1"/>
  <c r="AM91"/>
  <c r="AN91" s="1"/>
  <c r="AO91" s="1"/>
  <c r="I92"/>
  <c r="J92" s="1"/>
  <c r="K92" s="1"/>
  <c r="U92"/>
  <c r="V92" s="1"/>
  <c r="W92" s="1"/>
  <c r="O93"/>
  <c r="P93" s="1"/>
  <c r="Q93" s="1"/>
  <c r="AA93"/>
  <c r="AB93" s="1"/>
  <c r="AC93" s="1"/>
  <c r="AM93"/>
  <c r="AN93" s="1"/>
  <c r="AO93" s="1"/>
  <c r="AJ94"/>
  <c r="AK94" s="1"/>
  <c r="AL94" s="1"/>
  <c r="X94"/>
  <c r="Y94" s="1"/>
  <c r="Z94" s="1"/>
  <c r="L94"/>
  <c r="M94" s="1"/>
  <c r="N94" s="1"/>
  <c r="I94"/>
  <c r="J94" s="1"/>
  <c r="K94" s="1"/>
  <c r="AD94"/>
  <c r="AE94" s="1"/>
  <c r="AF94" s="1"/>
  <c r="I96"/>
  <c r="J96" s="1"/>
  <c r="K96" s="1"/>
  <c r="AG96"/>
  <c r="AH96" s="1"/>
  <c r="AI96" s="1"/>
  <c r="AD99"/>
  <c r="AE99" s="1"/>
  <c r="AF99" s="1"/>
  <c r="AD101"/>
  <c r="AE101" s="1"/>
  <c r="AF101" s="1"/>
  <c r="AD103"/>
  <c r="AE103" s="1"/>
  <c r="AF103" s="1"/>
  <c r="L85"/>
  <c r="M85" s="1"/>
  <c r="N85" s="1"/>
  <c r="X85"/>
  <c r="Y85" s="1"/>
  <c r="Z85" s="1"/>
  <c r="AJ85"/>
  <c r="AK85" s="1"/>
  <c r="AL85" s="1"/>
  <c r="L87"/>
  <c r="M87" s="1"/>
  <c r="N87" s="1"/>
  <c r="X87"/>
  <c r="Y87" s="1"/>
  <c r="Z87" s="1"/>
  <c r="AJ87"/>
  <c r="AK87" s="1"/>
  <c r="AL87" s="1"/>
  <c r="L89"/>
  <c r="M89" s="1"/>
  <c r="N89" s="1"/>
  <c r="X89"/>
  <c r="Y89" s="1"/>
  <c r="Z89" s="1"/>
  <c r="AJ89"/>
  <c r="AK89" s="1"/>
  <c r="AL89" s="1"/>
  <c r="L91"/>
  <c r="M91" s="1"/>
  <c r="N91" s="1"/>
  <c r="X91"/>
  <c r="Y91" s="1"/>
  <c r="Z91" s="1"/>
  <c r="AJ91"/>
  <c r="AK91" s="1"/>
  <c r="AL91" s="1"/>
  <c r="L93"/>
  <c r="M93" s="1"/>
  <c r="N93" s="1"/>
  <c r="X93"/>
  <c r="Y93" s="1"/>
  <c r="Z93" s="1"/>
  <c r="AJ93"/>
  <c r="AK93" s="1"/>
  <c r="AL93" s="1"/>
  <c r="I85"/>
  <c r="J85" s="1"/>
  <c r="K85" s="1"/>
  <c r="U85"/>
  <c r="V85" s="1"/>
  <c r="W85" s="1"/>
  <c r="I87"/>
  <c r="J87" s="1"/>
  <c r="K87" s="1"/>
  <c r="U87"/>
  <c r="V87" s="1"/>
  <c r="W87" s="1"/>
  <c r="I89"/>
  <c r="J89" s="1"/>
  <c r="K89" s="1"/>
  <c r="U89"/>
  <c r="I91"/>
  <c r="J91" s="1"/>
  <c r="K91" s="1"/>
  <c r="U91"/>
  <c r="V91" s="1"/>
  <c r="W91" s="1"/>
  <c r="I93"/>
  <c r="J93" s="1"/>
  <c r="K93" s="1"/>
  <c r="U93"/>
  <c r="V93" s="1"/>
  <c r="W93" s="1"/>
  <c r="AD95"/>
  <c r="AE95" s="1"/>
  <c r="AF95" s="1"/>
  <c r="AJ96"/>
  <c r="AK96" s="1"/>
  <c r="AL96" s="1"/>
  <c r="X96"/>
  <c r="Y96" s="1"/>
  <c r="Z96" s="1"/>
  <c r="L96"/>
  <c r="M96" s="1"/>
  <c r="N96" s="1"/>
  <c r="AM96"/>
  <c r="AN96" s="1"/>
  <c r="AO96" s="1"/>
  <c r="AA96"/>
  <c r="AB96" s="1"/>
  <c r="AC96" s="1"/>
  <c r="O96"/>
  <c r="P96" s="1"/>
  <c r="Q96" s="1"/>
  <c r="U96"/>
  <c r="V96" s="1"/>
  <c r="W96" s="1"/>
  <c r="AD97"/>
  <c r="AE97" s="1"/>
  <c r="AF97" s="1"/>
  <c r="AG98"/>
  <c r="AH98" s="1"/>
  <c r="AI98" s="1"/>
  <c r="AG100"/>
  <c r="AH100" s="1"/>
  <c r="AI100" s="1"/>
  <c r="AG102"/>
  <c r="AH102" s="1"/>
  <c r="AI102" s="1"/>
  <c r="AM104"/>
  <c r="AN104" s="1"/>
  <c r="AO104" s="1"/>
  <c r="F98"/>
  <c r="G98" s="1"/>
  <c r="H98" s="1"/>
  <c r="R98"/>
  <c r="S98" s="1"/>
  <c r="T98" s="1"/>
  <c r="AD98"/>
  <c r="AE98" s="1"/>
  <c r="AF98" s="1"/>
  <c r="F100"/>
  <c r="G100" s="1"/>
  <c r="H100" s="1"/>
  <c r="R100"/>
  <c r="S100" s="1"/>
  <c r="T100" s="1"/>
  <c r="AD100"/>
  <c r="AE100" s="1"/>
  <c r="AF100" s="1"/>
  <c r="F102"/>
  <c r="G102" s="1"/>
  <c r="H102" s="1"/>
  <c r="R102"/>
  <c r="S102" s="1"/>
  <c r="T102" s="1"/>
  <c r="AD102"/>
  <c r="AE102" s="1"/>
  <c r="AF102" s="1"/>
  <c r="F104"/>
  <c r="G104" s="1"/>
  <c r="H104" s="1"/>
  <c r="R104"/>
  <c r="S104" s="1"/>
  <c r="T104" s="1"/>
  <c r="AD105"/>
  <c r="AE105" s="1"/>
  <c r="AF105" s="1"/>
  <c r="R105"/>
  <c r="S105" s="1"/>
  <c r="T105" s="1"/>
  <c r="F105"/>
  <c r="G105" s="1"/>
  <c r="H105" s="1"/>
  <c r="AM105"/>
  <c r="AN105" s="1"/>
  <c r="AO105" s="1"/>
  <c r="AA105"/>
  <c r="AB105" s="1"/>
  <c r="AC105" s="1"/>
  <c r="O105"/>
  <c r="P105" s="1"/>
  <c r="Q105" s="1"/>
  <c r="U105"/>
  <c r="V105" s="1"/>
  <c r="W105" s="1"/>
  <c r="AJ106"/>
  <c r="AK106" s="1"/>
  <c r="AL106" s="1"/>
  <c r="AD107"/>
  <c r="AE107" s="1"/>
  <c r="AF107" s="1"/>
  <c r="R107"/>
  <c r="S107" s="1"/>
  <c r="T107" s="1"/>
  <c r="F107"/>
  <c r="G107" s="1"/>
  <c r="H107" s="1"/>
  <c r="AM107"/>
  <c r="AN107" s="1"/>
  <c r="AO107" s="1"/>
  <c r="AA107"/>
  <c r="AB107" s="1"/>
  <c r="AC107" s="1"/>
  <c r="O107"/>
  <c r="P107" s="1"/>
  <c r="Q107" s="1"/>
  <c r="U107"/>
  <c r="V107" s="1"/>
  <c r="W107" s="1"/>
  <c r="AJ108"/>
  <c r="AK108" s="1"/>
  <c r="AL108" s="1"/>
  <c r="AD109"/>
  <c r="AE109" s="1"/>
  <c r="AF109" s="1"/>
  <c r="R109"/>
  <c r="S109" s="1"/>
  <c r="T109" s="1"/>
  <c r="F109"/>
  <c r="G109" s="1"/>
  <c r="H109" s="1"/>
  <c r="AM109"/>
  <c r="AN109" s="1"/>
  <c r="AO109" s="1"/>
  <c r="AA109"/>
  <c r="AB109" s="1"/>
  <c r="AC109" s="1"/>
  <c r="O109"/>
  <c r="P109" s="1"/>
  <c r="Q109" s="1"/>
  <c r="U109"/>
  <c r="V109" s="1"/>
  <c r="W109" s="1"/>
  <c r="AJ110"/>
  <c r="AK110" s="1"/>
  <c r="AL110" s="1"/>
  <c r="AD111"/>
  <c r="AE111" s="1"/>
  <c r="AF111" s="1"/>
  <c r="R111"/>
  <c r="S111" s="1"/>
  <c r="T111" s="1"/>
  <c r="F111"/>
  <c r="G111" s="1"/>
  <c r="H111" s="1"/>
  <c r="AM111"/>
  <c r="AN111" s="1"/>
  <c r="AO111" s="1"/>
  <c r="AA111"/>
  <c r="AB111" s="1"/>
  <c r="AC111" s="1"/>
  <c r="O111"/>
  <c r="P111" s="1"/>
  <c r="Q111" s="1"/>
  <c r="U111"/>
  <c r="V111" s="1"/>
  <c r="W111" s="1"/>
  <c r="AJ112"/>
  <c r="AK112" s="1"/>
  <c r="AL112" s="1"/>
  <c r="AD113"/>
  <c r="AE113" s="1"/>
  <c r="AF113" s="1"/>
  <c r="R113"/>
  <c r="S113" s="1"/>
  <c r="T113" s="1"/>
  <c r="F113"/>
  <c r="G113" s="1"/>
  <c r="H113" s="1"/>
  <c r="AM113"/>
  <c r="AN113" s="1"/>
  <c r="AO113" s="1"/>
  <c r="AA113"/>
  <c r="AB113" s="1"/>
  <c r="AC113" s="1"/>
  <c r="O113"/>
  <c r="P113" s="1"/>
  <c r="Q113" s="1"/>
  <c r="U113"/>
  <c r="V113" s="1"/>
  <c r="W113" s="1"/>
  <c r="AJ114"/>
  <c r="AK114" s="1"/>
  <c r="AL114" s="1"/>
  <c r="AD115"/>
  <c r="AE115" s="1"/>
  <c r="AF115" s="1"/>
  <c r="R115"/>
  <c r="S115" s="1"/>
  <c r="T115" s="1"/>
  <c r="F115"/>
  <c r="G115" s="1"/>
  <c r="H115" s="1"/>
  <c r="AM115"/>
  <c r="AN115" s="1"/>
  <c r="AO115" s="1"/>
  <c r="AA115"/>
  <c r="AB115" s="1"/>
  <c r="AC115" s="1"/>
  <c r="O115"/>
  <c r="P115" s="1"/>
  <c r="Q115" s="1"/>
  <c r="U115"/>
  <c r="V115" s="1"/>
  <c r="W115" s="1"/>
  <c r="AJ116"/>
  <c r="AK116" s="1"/>
  <c r="AL116" s="1"/>
  <c r="AD117"/>
  <c r="AE117" s="1"/>
  <c r="AF117" s="1"/>
  <c r="R117"/>
  <c r="S117" s="1"/>
  <c r="T117" s="1"/>
  <c r="F117"/>
  <c r="G117" s="1"/>
  <c r="H117" s="1"/>
  <c r="AM117"/>
  <c r="AN117" s="1"/>
  <c r="AO117" s="1"/>
  <c r="AA117"/>
  <c r="AB117" s="1"/>
  <c r="AC117" s="1"/>
  <c r="O117"/>
  <c r="P117" s="1"/>
  <c r="Q117" s="1"/>
  <c r="U117"/>
  <c r="V117" s="1"/>
  <c r="W117" s="1"/>
  <c r="AJ118"/>
  <c r="AK118" s="1"/>
  <c r="AL118" s="1"/>
  <c r="AD119"/>
  <c r="AE119" s="1"/>
  <c r="AF119" s="1"/>
  <c r="I95"/>
  <c r="J95" s="1"/>
  <c r="K95" s="1"/>
  <c r="U95"/>
  <c r="V95" s="1"/>
  <c r="W95" s="1"/>
  <c r="AG95"/>
  <c r="AH95" s="1"/>
  <c r="AI95" s="1"/>
  <c r="I97"/>
  <c r="J97" s="1"/>
  <c r="K97" s="1"/>
  <c r="U97"/>
  <c r="V97" s="1"/>
  <c r="W97" s="1"/>
  <c r="AG97"/>
  <c r="AH97" s="1"/>
  <c r="AI97" s="1"/>
  <c r="O98"/>
  <c r="P98" s="1"/>
  <c r="Q98" s="1"/>
  <c r="AA98"/>
  <c r="AB98" s="1"/>
  <c r="AC98" s="1"/>
  <c r="AM98"/>
  <c r="AN98" s="1"/>
  <c r="AO98" s="1"/>
  <c r="I99"/>
  <c r="J99" s="1"/>
  <c r="K99" s="1"/>
  <c r="U99"/>
  <c r="V99" s="1"/>
  <c r="W99" s="1"/>
  <c r="AG99"/>
  <c r="AH99" s="1"/>
  <c r="AI99" s="1"/>
  <c r="O100"/>
  <c r="P100" s="1"/>
  <c r="Q100" s="1"/>
  <c r="AA100"/>
  <c r="AB100" s="1"/>
  <c r="AC100" s="1"/>
  <c r="AM100"/>
  <c r="AN100" s="1"/>
  <c r="AO100" s="1"/>
  <c r="I101"/>
  <c r="J101" s="1"/>
  <c r="K101" s="1"/>
  <c r="U101"/>
  <c r="V101" s="1"/>
  <c r="W101" s="1"/>
  <c r="AG101"/>
  <c r="AH101" s="1"/>
  <c r="AI101" s="1"/>
  <c r="O102"/>
  <c r="P102" s="1"/>
  <c r="Q102" s="1"/>
  <c r="AA102"/>
  <c r="AB102" s="1"/>
  <c r="AC102" s="1"/>
  <c r="AM102"/>
  <c r="AN102" s="1"/>
  <c r="AO102" s="1"/>
  <c r="I103"/>
  <c r="J103" s="1"/>
  <c r="K103" s="1"/>
  <c r="U103"/>
  <c r="V103" s="1"/>
  <c r="W103" s="1"/>
  <c r="AG103"/>
  <c r="AH103" s="1"/>
  <c r="AI103" s="1"/>
  <c r="O104"/>
  <c r="P104" s="1"/>
  <c r="Q104" s="1"/>
  <c r="AA104"/>
  <c r="AB104" s="1"/>
  <c r="AC104" s="1"/>
  <c r="AG104"/>
  <c r="AH104" s="1"/>
  <c r="AI104" s="1"/>
  <c r="X105"/>
  <c r="Y105" s="1"/>
  <c r="Z105" s="1"/>
  <c r="X107"/>
  <c r="Y107" s="1"/>
  <c r="Z107" s="1"/>
  <c r="X109"/>
  <c r="Y109" s="1"/>
  <c r="Z109" s="1"/>
  <c r="X115"/>
  <c r="Y115" s="1"/>
  <c r="Z115" s="1"/>
  <c r="X117"/>
  <c r="Y117" s="1"/>
  <c r="Z117" s="1"/>
  <c r="F95"/>
  <c r="G95" s="1"/>
  <c r="H95" s="1"/>
  <c r="R95"/>
  <c r="S95" s="1"/>
  <c r="T95" s="1"/>
  <c r="F97"/>
  <c r="G97" s="1"/>
  <c r="H97" s="1"/>
  <c r="R97"/>
  <c r="S97" s="1"/>
  <c r="T97" s="1"/>
  <c r="L98"/>
  <c r="M98" s="1"/>
  <c r="N98" s="1"/>
  <c r="X98"/>
  <c r="Y98" s="1"/>
  <c r="Z98" s="1"/>
  <c r="AJ98"/>
  <c r="AK98" s="1"/>
  <c r="AL98" s="1"/>
  <c r="F99"/>
  <c r="G99" s="1"/>
  <c r="H99" s="1"/>
  <c r="R99"/>
  <c r="S99" s="1"/>
  <c r="T99" s="1"/>
  <c r="L100"/>
  <c r="M100" s="1"/>
  <c r="N100" s="1"/>
  <c r="X100"/>
  <c r="Y100" s="1"/>
  <c r="Z100" s="1"/>
  <c r="AJ100"/>
  <c r="AK100" s="1"/>
  <c r="AL100" s="1"/>
  <c r="F101"/>
  <c r="G101" s="1"/>
  <c r="H101" s="1"/>
  <c r="R101"/>
  <c r="S101" s="1"/>
  <c r="T101" s="1"/>
  <c r="L102"/>
  <c r="M102" s="1"/>
  <c r="N102" s="1"/>
  <c r="X102"/>
  <c r="Y102" s="1"/>
  <c r="Z102" s="1"/>
  <c r="AJ102"/>
  <c r="AK102" s="1"/>
  <c r="AL102" s="1"/>
  <c r="F103"/>
  <c r="G103" s="1"/>
  <c r="H103" s="1"/>
  <c r="R103"/>
  <c r="S103" s="1"/>
  <c r="T103" s="1"/>
  <c r="L104"/>
  <c r="M104" s="1"/>
  <c r="N104" s="1"/>
  <c r="X104"/>
  <c r="Y104" s="1"/>
  <c r="Z104" s="1"/>
  <c r="I105"/>
  <c r="J105" s="1"/>
  <c r="K105" s="1"/>
  <c r="AG105"/>
  <c r="AH105" s="1"/>
  <c r="AI105" s="1"/>
  <c r="I107"/>
  <c r="J107" s="1"/>
  <c r="K107" s="1"/>
  <c r="AG107"/>
  <c r="AH107" s="1"/>
  <c r="AI107" s="1"/>
  <c r="I109"/>
  <c r="J109" s="1"/>
  <c r="K109" s="1"/>
  <c r="AG109"/>
  <c r="AH109" s="1"/>
  <c r="AI109" s="1"/>
  <c r="I111"/>
  <c r="J111" s="1"/>
  <c r="K111" s="1"/>
  <c r="AG111"/>
  <c r="AH111" s="1"/>
  <c r="AI111" s="1"/>
  <c r="I113"/>
  <c r="J113" s="1"/>
  <c r="K113" s="1"/>
  <c r="AG113"/>
  <c r="AH113" s="1"/>
  <c r="AI113" s="1"/>
  <c r="I115"/>
  <c r="J115" s="1"/>
  <c r="K115" s="1"/>
  <c r="AG115"/>
  <c r="AH115" s="1"/>
  <c r="AI115" s="1"/>
  <c r="I117"/>
  <c r="J117" s="1"/>
  <c r="K117" s="1"/>
  <c r="AG117"/>
  <c r="AH117" s="1"/>
  <c r="AI117" s="1"/>
  <c r="I98"/>
  <c r="J98" s="1"/>
  <c r="K98" s="1"/>
  <c r="U98"/>
  <c r="V98" s="1"/>
  <c r="W98" s="1"/>
  <c r="I100"/>
  <c r="J100" s="1"/>
  <c r="K100" s="1"/>
  <c r="U100"/>
  <c r="I102"/>
  <c r="J102" s="1"/>
  <c r="K102" s="1"/>
  <c r="U102"/>
  <c r="V102" s="1"/>
  <c r="W102" s="1"/>
  <c r="AJ104"/>
  <c r="AK104" s="1"/>
  <c r="AL104" s="1"/>
  <c r="I104"/>
  <c r="J104" s="1"/>
  <c r="K104" s="1"/>
  <c r="U104"/>
  <c r="V104" s="1"/>
  <c r="W104" s="1"/>
  <c r="AD104"/>
  <c r="AE104" s="1"/>
  <c r="AF104" s="1"/>
  <c r="I106"/>
  <c r="J106" s="1"/>
  <c r="K106" s="1"/>
  <c r="U106"/>
  <c r="V106" s="1"/>
  <c r="W106" s="1"/>
  <c r="AG106"/>
  <c r="AH106" s="1"/>
  <c r="AI106" s="1"/>
  <c r="I108"/>
  <c r="J108" s="1"/>
  <c r="K108" s="1"/>
  <c r="U108"/>
  <c r="V108" s="1"/>
  <c r="W108" s="1"/>
  <c r="AG108"/>
  <c r="AH108" s="1"/>
  <c r="AI108" s="1"/>
  <c r="I110"/>
  <c r="J110" s="1"/>
  <c r="K110" s="1"/>
  <c r="U110"/>
  <c r="V110" s="1"/>
  <c r="W110" s="1"/>
  <c r="AG110"/>
  <c r="AH110" s="1"/>
  <c r="AI110" s="1"/>
  <c r="I112"/>
  <c r="J112" s="1"/>
  <c r="K112" s="1"/>
  <c r="U112"/>
  <c r="V112" s="1"/>
  <c r="W112" s="1"/>
  <c r="AG112"/>
  <c r="AH112" s="1"/>
  <c r="AI112" s="1"/>
  <c r="I114"/>
  <c r="J114" s="1"/>
  <c r="K114" s="1"/>
  <c r="U114"/>
  <c r="V114" s="1"/>
  <c r="W114" s="1"/>
  <c r="AG114"/>
  <c r="AH114" s="1"/>
  <c r="AI114" s="1"/>
  <c r="I116"/>
  <c r="J116" s="1"/>
  <c r="K116" s="1"/>
  <c r="U116"/>
  <c r="V116" s="1"/>
  <c r="W116" s="1"/>
  <c r="AG116"/>
  <c r="AH116" s="1"/>
  <c r="AI116" s="1"/>
  <c r="I118"/>
  <c r="J118" s="1"/>
  <c r="K118" s="1"/>
  <c r="U118"/>
  <c r="V118" s="1"/>
  <c r="W118" s="1"/>
  <c r="AG118"/>
  <c r="AH118" s="1"/>
  <c r="AI118" s="1"/>
  <c r="O119"/>
  <c r="P119" s="1"/>
  <c r="Q119" s="1"/>
  <c r="AA119"/>
  <c r="AB119" s="1"/>
  <c r="AC119" s="1"/>
  <c r="AM119"/>
  <c r="AN119" s="1"/>
  <c r="AO119" s="1"/>
  <c r="AG120"/>
  <c r="AH120" s="1"/>
  <c r="AI120" s="1"/>
  <c r="AG125"/>
  <c r="AH125" s="1"/>
  <c r="AI125" s="1"/>
  <c r="AG121"/>
  <c r="AH121" s="1"/>
  <c r="AI121" s="1"/>
  <c r="AM122"/>
  <c r="AN122" s="1"/>
  <c r="AO122" s="1"/>
  <c r="AG123"/>
  <c r="AH123" s="1"/>
  <c r="AI123" s="1"/>
  <c r="AM124"/>
  <c r="AN124" s="1"/>
  <c r="AO124" s="1"/>
  <c r="AG129"/>
  <c r="AH129" s="1"/>
  <c r="AI129" s="1"/>
  <c r="AG131"/>
  <c r="AH131" s="1"/>
  <c r="AI131" s="1"/>
  <c r="O133"/>
  <c r="P133" s="1"/>
  <c r="Q133" s="1"/>
  <c r="I119"/>
  <c r="J119" s="1"/>
  <c r="K119" s="1"/>
  <c r="U119"/>
  <c r="V119" s="1"/>
  <c r="W119" s="1"/>
  <c r="AG119"/>
  <c r="AH119" s="1"/>
  <c r="AI119" s="1"/>
  <c r="AG127"/>
  <c r="AH127" s="1"/>
  <c r="AI127" s="1"/>
  <c r="L106"/>
  <c r="M106" s="1"/>
  <c r="N106" s="1"/>
  <c r="X106"/>
  <c r="Y106" s="1"/>
  <c r="Z106" s="1"/>
  <c r="L108"/>
  <c r="M108" s="1"/>
  <c r="N108" s="1"/>
  <c r="X108"/>
  <c r="Y108" s="1"/>
  <c r="Z108" s="1"/>
  <c r="L110"/>
  <c r="M110" s="1"/>
  <c r="N110" s="1"/>
  <c r="X110"/>
  <c r="Y110" s="1"/>
  <c r="Z110" s="1"/>
  <c r="L112"/>
  <c r="M112" s="1"/>
  <c r="N112" s="1"/>
  <c r="X112"/>
  <c r="Y112" s="1"/>
  <c r="Z112" s="1"/>
  <c r="L114"/>
  <c r="M114" s="1"/>
  <c r="N114" s="1"/>
  <c r="X114"/>
  <c r="Y114" s="1"/>
  <c r="Z114" s="1"/>
  <c r="L116"/>
  <c r="M116" s="1"/>
  <c r="N116" s="1"/>
  <c r="X116"/>
  <c r="Y116" s="1"/>
  <c r="Z116" s="1"/>
  <c r="L118"/>
  <c r="M118" s="1"/>
  <c r="N118" s="1"/>
  <c r="X118"/>
  <c r="Y118" s="1"/>
  <c r="Z118" s="1"/>
  <c r="F119"/>
  <c r="G119" s="1"/>
  <c r="H119" s="1"/>
  <c r="R119"/>
  <c r="S119" s="1"/>
  <c r="T119" s="1"/>
  <c r="AM126"/>
  <c r="AN126" s="1"/>
  <c r="AO126" s="1"/>
  <c r="AM128"/>
  <c r="AN128" s="1"/>
  <c r="AO128" s="1"/>
  <c r="AM130"/>
  <c r="AN130" s="1"/>
  <c r="AO130" s="1"/>
  <c r="AM132"/>
  <c r="AN132" s="1"/>
  <c r="AO132" s="1"/>
  <c r="I120"/>
  <c r="J120" s="1"/>
  <c r="K120" s="1"/>
  <c r="U120"/>
  <c r="V120" s="1"/>
  <c r="W120" s="1"/>
  <c r="O121"/>
  <c r="P121" s="1"/>
  <c r="Q121" s="1"/>
  <c r="AA121"/>
  <c r="AB121" s="1"/>
  <c r="AC121" s="1"/>
  <c r="AM121"/>
  <c r="AN121" s="1"/>
  <c r="AO121" s="1"/>
  <c r="I122"/>
  <c r="J122" s="1"/>
  <c r="K122" s="1"/>
  <c r="U122"/>
  <c r="V122" s="1"/>
  <c r="W122" s="1"/>
  <c r="AG122"/>
  <c r="AH122" s="1"/>
  <c r="AI122" s="1"/>
  <c r="O123"/>
  <c r="P123" s="1"/>
  <c r="Q123" s="1"/>
  <c r="AA123"/>
  <c r="AB123" s="1"/>
  <c r="AC123" s="1"/>
  <c r="AM123"/>
  <c r="AN123" s="1"/>
  <c r="AO123" s="1"/>
  <c r="I124"/>
  <c r="J124" s="1"/>
  <c r="K124" s="1"/>
  <c r="U124"/>
  <c r="V124" s="1"/>
  <c r="W124" s="1"/>
  <c r="AG124"/>
  <c r="AH124" s="1"/>
  <c r="AI124" s="1"/>
  <c r="O125"/>
  <c r="P125" s="1"/>
  <c r="Q125" s="1"/>
  <c r="AA125"/>
  <c r="AB125" s="1"/>
  <c r="AC125" s="1"/>
  <c r="AM125"/>
  <c r="AN125" s="1"/>
  <c r="AO125" s="1"/>
  <c r="I126"/>
  <c r="J126" s="1"/>
  <c r="K126" s="1"/>
  <c r="U126"/>
  <c r="V126" s="1"/>
  <c r="W126" s="1"/>
  <c r="AG126"/>
  <c r="AH126" s="1"/>
  <c r="AI126" s="1"/>
  <c r="O127"/>
  <c r="P127" s="1"/>
  <c r="Q127" s="1"/>
  <c r="AA127"/>
  <c r="AB127" s="1"/>
  <c r="AC127" s="1"/>
  <c r="AM127"/>
  <c r="AN127" s="1"/>
  <c r="AO127" s="1"/>
  <c r="I128"/>
  <c r="J128" s="1"/>
  <c r="K128" s="1"/>
  <c r="U128"/>
  <c r="V128" s="1"/>
  <c r="W128" s="1"/>
  <c r="AG128"/>
  <c r="AH128" s="1"/>
  <c r="AI128" s="1"/>
  <c r="O129"/>
  <c r="P129" s="1"/>
  <c r="Q129" s="1"/>
  <c r="AA129"/>
  <c r="AB129" s="1"/>
  <c r="AC129" s="1"/>
  <c r="AM129"/>
  <c r="AN129" s="1"/>
  <c r="AO129" s="1"/>
  <c r="I130"/>
  <c r="J130" s="1"/>
  <c r="K130" s="1"/>
  <c r="U130"/>
  <c r="V130" s="1"/>
  <c r="W130" s="1"/>
  <c r="AG130"/>
  <c r="AH130" s="1"/>
  <c r="AI130" s="1"/>
  <c r="O131"/>
  <c r="P131" s="1"/>
  <c r="Q131" s="1"/>
  <c r="AA131"/>
  <c r="AB131" s="1"/>
  <c r="AC131" s="1"/>
  <c r="AM131"/>
  <c r="AN131" s="1"/>
  <c r="AO131" s="1"/>
  <c r="I132"/>
  <c r="J132" s="1"/>
  <c r="K132" s="1"/>
  <c r="U132"/>
  <c r="V132" s="1"/>
  <c r="W132" s="1"/>
  <c r="AG132"/>
  <c r="AH132" s="1"/>
  <c r="AI132" s="1"/>
  <c r="AG142"/>
  <c r="AH142" s="1"/>
  <c r="AI142" s="1"/>
  <c r="I121"/>
  <c r="J121" s="1"/>
  <c r="K121" s="1"/>
  <c r="U121"/>
  <c r="V121" s="1"/>
  <c r="W121" s="1"/>
  <c r="O122"/>
  <c r="P122" s="1"/>
  <c r="Q122" s="1"/>
  <c r="AA122"/>
  <c r="AB122" s="1"/>
  <c r="AC122" s="1"/>
  <c r="I123"/>
  <c r="J123" s="1"/>
  <c r="K123" s="1"/>
  <c r="U123"/>
  <c r="V123" s="1"/>
  <c r="W123" s="1"/>
  <c r="O124"/>
  <c r="P124" s="1"/>
  <c r="Q124" s="1"/>
  <c r="AA124"/>
  <c r="AB124" s="1"/>
  <c r="AC124" s="1"/>
  <c r="I125"/>
  <c r="J125" s="1"/>
  <c r="K125" s="1"/>
  <c r="U125"/>
  <c r="V125" s="1"/>
  <c r="W125" s="1"/>
  <c r="O126"/>
  <c r="P126" s="1"/>
  <c r="Q126" s="1"/>
  <c r="AA126"/>
  <c r="AB126" s="1"/>
  <c r="AC126" s="1"/>
  <c r="I127"/>
  <c r="J127" s="1"/>
  <c r="K127" s="1"/>
  <c r="U127"/>
  <c r="V127" s="1"/>
  <c r="W127" s="1"/>
  <c r="O128"/>
  <c r="P128" s="1"/>
  <c r="Q128" s="1"/>
  <c r="AA128"/>
  <c r="AB128" s="1"/>
  <c r="AC128" s="1"/>
  <c r="I129"/>
  <c r="J129" s="1"/>
  <c r="K129" s="1"/>
  <c r="U129"/>
  <c r="V129" s="1"/>
  <c r="W129" s="1"/>
  <c r="O130"/>
  <c r="P130" s="1"/>
  <c r="Q130" s="1"/>
  <c r="AA130"/>
  <c r="AB130" s="1"/>
  <c r="AC130" s="1"/>
  <c r="I131"/>
  <c r="J131" s="1"/>
  <c r="K131" s="1"/>
  <c r="U131"/>
  <c r="V131" s="1"/>
  <c r="W131" s="1"/>
  <c r="O132"/>
  <c r="P132" s="1"/>
  <c r="Q132" s="1"/>
  <c r="AA132"/>
  <c r="AB132" s="1"/>
  <c r="AC132" s="1"/>
  <c r="AG133"/>
  <c r="AH133" s="1"/>
  <c r="AI133" s="1"/>
  <c r="U133"/>
  <c r="V133" s="1"/>
  <c r="W133" s="1"/>
  <c r="AM133"/>
  <c r="AN133" s="1"/>
  <c r="AO133" s="1"/>
  <c r="I133"/>
  <c r="J133" s="1"/>
  <c r="K133" s="1"/>
  <c r="R133"/>
  <c r="S133" s="1"/>
  <c r="T133" s="1"/>
  <c r="AJ133"/>
  <c r="AK133" s="1"/>
  <c r="AL133" s="1"/>
  <c r="AM134"/>
  <c r="AN134" s="1"/>
  <c r="AO134" s="1"/>
  <c r="AG135"/>
  <c r="AH135" s="1"/>
  <c r="AI135" s="1"/>
  <c r="AM136"/>
  <c r="AN136" s="1"/>
  <c r="AO136" s="1"/>
  <c r="AG137"/>
  <c r="AH137" s="1"/>
  <c r="AI137" s="1"/>
  <c r="AM138"/>
  <c r="AN138" s="1"/>
  <c r="AO138" s="1"/>
  <c r="AG139"/>
  <c r="AH139" s="1"/>
  <c r="AI139" s="1"/>
  <c r="AG141"/>
  <c r="AH141" s="1"/>
  <c r="AI141" s="1"/>
  <c r="AG144"/>
  <c r="AH144" s="1"/>
  <c r="AI144" s="1"/>
  <c r="I134"/>
  <c r="J134" s="1"/>
  <c r="K134" s="1"/>
  <c r="U134"/>
  <c r="V134" s="1"/>
  <c r="W134" s="1"/>
  <c r="AG134"/>
  <c r="AH134" s="1"/>
  <c r="AI134" s="1"/>
  <c r="O135"/>
  <c r="P135" s="1"/>
  <c r="Q135" s="1"/>
  <c r="AA135"/>
  <c r="AB135" s="1"/>
  <c r="AC135" s="1"/>
  <c r="AM135"/>
  <c r="AN135" s="1"/>
  <c r="AO135" s="1"/>
  <c r="I136"/>
  <c r="J136" s="1"/>
  <c r="K136" s="1"/>
  <c r="U136"/>
  <c r="V136" s="1"/>
  <c r="W136" s="1"/>
  <c r="AG136"/>
  <c r="AH136" s="1"/>
  <c r="AI136" s="1"/>
  <c r="O137"/>
  <c r="P137" s="1"/>
  <c r="Q137" s="1"/>
  <c r="AA137"/>
  <c r="AB137" s="1"/>
  <c r="AC137" s="1"/>
  <c r="AM137"/>
  <c r="AN137" s="1"/>
  <c r="AO137" s="1"/>
  <c r="I138"/>
  <c r="J138" s="1"/>
  <c r="K138" s="1"/>
  <c r="U138"/>
  <c r="V138" s="1"/>
  <c r="W138" s="1"/>
  <c r="AG138"/>
  <c r="AH138" s="1"/>
  <c r="AI138" s="1"/>
  <c r="O139"/>
  <c r="P139" s="1"/>
  <c r="Q139" s="1"/>
  <c r="AA139"/>
  <c r="AB139" s="1"/>
  <c r="AC139" s="1"/>
  <c r="AM139"/>
  <c r="AN139" s="1"/>
  <c r="AO139" s="1"/>
  <c r="AJ140"/>
  <c r="AK140" s="1"/>
  <c r="AL140" s="1"/>
  <c r="X140"/>
  <c r="Y140" s="1"/>
  <c r="Z140" s="1"/>
  <c r="L140"/>
  <c r="M140" s="1"/>
  <c r="N140" s="1"/>
  <c r="I140"/>
  <c r="J140" s="1"/>
  <c r="K140" s="1"/>
  <c r="AD140"/>
  <c r="AE140" s="1"/>
  <c r="AF140" s="1"/>
  <c r="I141"/>
  <c r="J141" s="1"/>
  <c r="K141" s="1"/>
  <c r="I142"/>
  <c r="J142" s="1"/>
  <c r="K142" s="1"/>
  <c r="AD145"/>
  <c r="AE145" s="1"/>
  <c r="AF145" s="1"/>
  <c r="AJ144"/>
  <c r="AK144" s="1"/>
  <c r="AL144" s="1"/>
  <c r="X144"/>
  <c r="Y144" s="1"/>
  <c r="Z144" s="1"/>
  <c r="L144"/>
  <c r="M144" s="1"/>
  <c r="N144" s="1"/>
  <c r="AM144"/>
  <c r="AN144" s="1"/>
  <c r="AO144" s="1"/>
  <c r="AA144"/>
  <c r="AB144" s="1"/>
  <c r="AC144" s="1"/>
  <c r="O144"/>
  <c r="P144" s="1"/>
  <c r="Q144" s="1"/>
  <c r="AD144"/>
  <c r="AE144" s="1"/>
  <c r="AF144" s="1"/>
  <c r="R144"/>
  <c r="S144" s="1"/>
  <c r="T144" s="1"/>
  <c r="F144"/>
  <c r="G144" s="1"/>
  <c r="H144" s="1"/>
  <c r="U144"/>
  <c r="V144" s="1"/>
  <c r="W144" s="1"/>
  <c r="AM147"/>
  <c r="AN147" s="1"/>
  <c r="AO147" s="1"/>
  <c r="O134"/>
  <c r="P134" s="1"/>
  <c r="Q134" s="1"/>
  <c r="AA134"/>
  <c r="AB134" s="1"/>
  <c r="AC134" s="1"/>
  <c r="I135"/>
  <c r="J135" s="1"/>
  <c r="K135" s="1"/>
  <c r="U135"/>
  <c r="V135" s="1"/>
  <c r="W135" s="1"/>
  <c r="AA136"/>
  <c r="AB136" s="1"/>
  <c r="AC136" s="1"/>
  <c r="I137"/>
  <c r="J137" s="1"/>
  <c r="K137" s="1"/>
  <c r="U137"/>
  <c r="V137" s="1"/>
  <c r="W137" s="1"/>
  <c r="AA138"/>
  <c r="AB138" s="1"/>
  <c r="AC138" s="1"/>
  <c r="I139"/>
  <c r="J139" s="1"/>
  <c r="K139" s="1"/>
  <c r="U139"/>
  <c r="V139" s="1"/>
  <c r="W139" s="1"/>
  <c r="AD141"/>
  <c r="AE141" s="1"/>
  <c r="AF141" s="1"/>
  <c r="R141"/>
  <c r="S141" s="1"/>
  <c r="T141" s="1"/>
  <c r="F141"/>
  <c r="G141" s="1"/>
  <c r="H141" s="1"/>
  <c r="AJ141"/>
  <c r="AK141" s="1"/>
  <c r="AL141" s="1"/>
  <c r="X141"/>
  <c r="Y141" s="1"/>
  <c r="Z141" s="1"/>
  <c r="L141"/>
  <c r="M141" s="1"/>
  <c r="N141" s="1"/>
  <c r="U141"/>
  <c r="V141" s="1"/>
  <c r="W141" s="1"/>
  <c r="AJ142"/>
  <c r="AK142" s="1"/>
  <c r="AL142" s="1"/>
  <c r="X142"/>
  <c r="Y142" s="1"/>
  <c r="Z142" s="1"/>
  <c r="L142"/>
  <c r="M142" s="1"/>
  <c r="N142" s="1"/>
  <c r="AD142"/>
  <c r="AE142" s="1"/>
  <c r="AF142" s="1"/>
  <c r="R142"/>
  <c r="S142" s="1"/>
  <c r="T142" s="1"/>
  <c r="F142"/>
  <c r="G142" s="1"/>
  <c r="H142" s="1"/>
  <c r="U142"/>
  <c r="V142" s="1"/>
  <c r="W142" s="1"/>
  <c r="AD143"/>
  <c r="AE143" s="1"/>
  <c r="AF143" s="1"/>
  <c r="I144"/>
  <c r="J144" s="1"/>
  <c r="K144" s="1"/>
  <c r="R140"/>
  <c r="S140" s="1"/>
  <c r="T140" s="1"/>
  <c r="AM140"/>
  <c r="AN140" s="1"/>
  <c r="AO140" s="1"/>
  <c r="O141"/>
  <c r="P141" s="1"/>
  <c r="Q141" s="1"/>
  <c r="AM141"/>
  <c r="AN141" s="1"/>
  <c r="AO141" s="1"/>
  <c r="O142"/>
  <c r="P142" s="1"/>
  <c r="Q142" s="1"/>
  <c r="AM142"/>
  <c r="AN142" s="1"/>
  <c r="AO142" s="1"/>
  <c r="AJ146"/>
  <c r="AK146" s="1"/>
  <c r="AL146" s="1"/>
  <c r="I146"/>
  <c r="J146" s="1"/>
  <c r="K146" s="1"/>
  <c r="U146"/>
  <c r="V146" s="1"/>
  <c r="W146" s="1"/>
  <c r="AG146"/>
  <c r="AH146" s="1"/>
  <c r="AI146" s="1"/>
  <c r="AJ148"/>
  <c r="AK148" s="1"/>
  <c r="AL148" s="1"/>
  <c r="X148"/>
  <c r="Y148" s="1"/>
  <c r="Z148" s="1"/>
  <c r="L148"/>
  <c r="M148" s="1"/>
  <c r="N148" s="1"/>
  <c r="AD148"/>
  <c r="AE148" s="1"/>
  <c r="AF148" s="1"/>
  <c r="R148"/>
  <c r="S148" s="1"/>
  <c r="T148" s="1"/>
  <c r="F148"/>
  <c r="G148" s="1"/>
  <c r="H148" s="1"/>
  <c r="U148"/>
  <c r="V148" s="1"/>
  <c r="W148" s="1"/>
  <c r="AD149"/>
  <c r="AE149" s="1"/>
  <c r="AF149" s="1"/>
  <c r="R149"/>
  <c r="S149" s="1"/>
  <c r="T149" s="1"/>
  <c r="F149"/>
  <c r="G149" s="1"/>
  <c r="H149" s="1"/>
  <c r="AJ149"/>
  <c r="AK149" s="1"/>
  <c r="AL149" s="1"/>
  <c r="X149"/>
  <c r="Y149" s="1"/>
  <c r="Z149" s="1"/>
  <c r="L149"/>
  <c r="M149" s="1"/>
  <c r="N149" s="1"/>
  <c r="U149"/>
  <c r="V149" s="1"/>
  <c r="W149" s="1"/>
  <c r="AJ150"/>
  <c r="AK150" s="1"/>
  <c r="AL150" s="1"/>
  <c r="X150"/>
  <c r="Y150" s="1"/>
  <c r="Z150" s="1"/>
  <c r="L150"/>
  <c r="M150" s="1"/>
  <c r="N150" s="1"/>
  <c r="AD150"/>
  <c r="AE150" s="1"/>
  <c r="AF150" s="1"/>
  <c r="R150"/>
  <c r="S150" s="1"/>
  <c r="T150" s="1"/>
  <c r="F150"/>
  <c r="G150" s="1"/>
  <c r="H150" s="1"/>
  <c r="U150"/>
  <c r="V150" s="1"/>
  <c r="W150" s="1"/>
  <c r="AD151"/>
  <c r="AE151" s="1"/>
  <c r="AF151" s="1"/>
  <c r="L143"/>
  <c r="M143" s="1"/>
  <c r="N143" s="1"/>
  <c r="X143"/>
  <c r="Y143" s="1"/>
  <c r="Z143" s="1"/>
  <c r="AJ143"/>
  <c r="AK143" s="1"/>
  <c r="AL143" s="1"/>
  <c r="L145"/>
  <c r="M145" s="1"/>
  <c r="N145" s="1"/>
  <c r="X145"/>
  <c r="Y145" s="1"/>
  <c r="Z145" s="1"/>
  <c r="AJ145"/>
  <c r="AK145" s="1"/>
  <c r="AL145" s="1"/>
  <c r="F146"/>
  <c r="G146" s="1"/>
  <c r="H146" s="1"/>
  <c r="R146"/>
  <c r="S146" s="1"/>
  <c r="T146" s="1"/>
  <c r="AD146"/>
  <c r="AE146" s="1"/>
  <c r="AF146" s="1"/>
  <c r="L147"/>
  <c r="M147" s="1"/>
  <c r="N147" s="1"/>
  <c r="X147"/>
  <c r="Y147" s="1"/>
  <c r="Z147" s="1"/>
  <c r="O148"/>
  <c r="P148" s="1"/>
  <c r="Q148" s="1"/>
  <c r="AM148"/>
  <c r="AN148" s="1"/>
  <c r="AO148" s="1"/>
  <c r="O149"/>
  <c r="P149" s="1"/>
  <c r="Q149" s="1"/>
  <c r="AM149"/>
  <c r="AN149" s="1"/>
  <c r="AO149" s="1"/>
  <c r="O150"/>
  <c r="P150" s="1"/>
  <c r="Q150" s="1"/>
  <c r="AM150"/>
  <c r="AN150" s="1"/>
  <c r="AO150" s="1"/>
  <c r="I143"/>
  <c r="J143" s="1"/>
  <c r="K143" s="1"/>
  <c r="U143"/>
  <c r="V143" s="1"/>
  <c r="W143" s="1"/>
  <c r="AG143"/>
  <c r="AH143" s="1"/>
  <c r="AI143" s="1"/>
  <c r="I145"/>
  <c r="J145" s="1"/>
  <c r="K145" s="1"/>
  <c r="U145"/>
  <c r="V145" s="1"/>
  <c r="W145" s="1"/>
  <c r="AG145"/>
  <c r="AH145" s="1"/>
  <c r="AI145" s="1"/>
  <c r="O146"/>
  <c r="P146" s="1"/>
  <c r="Q146" s="1"/>
  <c r="AA146"/>
  <c r="AB146" s="1"/>
  <c r="AC146" s="1"/>
  <c r="AM146"/>
  <c r="AN146" s="1"/>
  <c r="AO146" s="1"/>
  <c r="AJ147"/>
  <c r="AK147" s="1"/>
  <c r="AL147" s="1"/>
  <c r="I147"/>
  <c r="J147" s="1"/>
  <c r="K147" s="1"/>
  <c r="U147"/>
  <c r="V147" s="1"/>
  <c r="W147" s="1"/>
  <c r="AD147"/>
  <c r="AE147" s="1"/>
  <c r="AF147" s="1"/>
  <c r="I148"/>
  <c r="J148" s="1"/>
  <c r="K148" s="1"/>
  <c r="AG148"/>
  <c r="AH148" s="1"/>
  <c r="AI148" s="1"/>
  <c r="I149"/>
  <c r="J149" s="1"/>
  <c r="K149" s="1"/>
  <c r="AG149"/>
  <c r="AH149" s="1"/>
  <c r="AI149" s="1"/>
  <c r="I150"/>
  <c r="J150" s="1"/>
  <c r="K150" s="1"/>
  <c r="AG150"/>
  <c r="AH150" s="1"/>
  <c r="AI150" s="1"/>
  <c r="F143"/>
  <c r="G143" s="1"/>
  <c r="H143" s="1"/>
  <c r="R143"/>
  <c r="S143" s="1"/>
  <c r="T143" s="1"/>
  <c r="F145"/>
  <c r="G145" s="1"/>
  <c r="H145" s="1"/>
  <c r="R145"/>
  <c r="S145" s="1"/>
  <c r="T145" s="1"/>
  <c r="L146"/>
  <c r="M146" s="1"/>
  <c r="N146" s="1"/>
  <c r="X146"/>
  <c r="Y146" s="1"/>
  <c r="Z146" s="1"/>
  <c r="F147"/>
  <c r="G147" s="1"/>
  <c r="H147" s="1"/>
  <c r="R147"/>
  <c r="S147" s="1"/>
  <c r="T147" s="1"/>
  <c r="AA148"/>
  <c r="AB148" s="1"/>
  <c r="AC148" s="1"/>
  <c r="AA149"/>
  <c r="AB149" s="1"/>
  <c r="AC149" s="1"/>
  <c r="AA150"/>
  <c r="AB150" s="1"/>
  <c r="AC150" s="1"/>
  <c r="AG152"/>
  <c r="AH152" s="1"/>
  <c r="AI152" s="1"/>
  <c r="L151"/>
  <c r="M151" s="1"/>
  <c r="N151" s="1"/>
  <c r="X151"/>
  <c r="Y151" s="1"/>
  <c r="Z151" s="1"/>
  <c r="AJ151"/>
  <c r="AK151" s="1"/>
  <c r="AL151" s="1"/>
  <c r="F152"/>
  <c r="G152" s="1"/>
  <c r="H152" s="1"/>
  <c r="R152"/>
  <c r="S152" s="1"/>
  <c r="T152" s="1"/>
  <c r="AD152"/>
  <c r="AE152" s="1"/>
  <c r="AF152" s="1"/>
  <c r="I151"/>
  <c r="J151" s="1"/>
  <c r="K151" s="1"/>
  <c r="U151"/>
  <c r="V151" s="1"/>
  <c r="W151" s="1"/>
  <c r="AG151"/>
  <c r="AH151" s="1"/>
  <c r="AI151" s="1"/>
  <c r="O152"/>
  <c r="P152" s="1"/>
  <c r="Q152" s="1"/>
  <c r="AA152"/>
  <c r="AB152" s="1"/>
  <c r="AC152" s="1"/>
  <c r="AM152"/>
  <c r="AN152" s="1"/>
  <c r="AO152" s="1"/>
  <c r="F151"/>
  <c r="G151" s="1"/>
  <c r="H151" s="1"/>
  <c r="R151"/>
  <c r="S151" s="1"/>
  <c r="T151" s="1"/>
  <c r="L152"/>
  <c r="M152" s="1"/>
  <c r="N152" s="1"/>
  <c r="X152"/>
  <c r="Y152" s="1"/>
  <c r="Z152" s="1"/>
  <c r="AJ152"/>
  <c r="AK152" s="1"/>
  <c r="AL152" s="1"/>
  <c r="I152"/>
  <c r="J152" s="1"/>
  <c r="K152" s="1"/>
  <c r="U152"/>
  <c r="V152" s="1"/>
  <c r="W152" s="1"/>
  <c r="F152" i="14"/>
  <c r="G152" s="1"/>
  <c r="H152" s="1"/>
  <c r="F151"/>
  <c r="G151" s="1"/>
  <c r="H151" s="1"/>
  <c r="F150"/>
  <c r="G150" s="1"/>
  <c r="H150" s="1"/>
  <c r="F149"/>
  <c r="G149" s="1"/>
  <c r="H149" s="1"/>
  <c r="F148"/>
  <c r="G148" s="1"/>
  <c r="H148" s="1"/>
  <c r="F147"/>
  <c r="G147" s="1"/>
  <c r="H147" s="1"/>
  <c r="F134"/>
  <c r="G134" s="1"/>
  <c r="H134" s="1"/>
  <c r="F132"/>
  <c r="G132" s="1"/>
  <c r="H132" s="1"/>
  <c r="F137"/>
  <c r="G137" s="1"/>
  <c r="H137" s="1"/>
  <c r="F133"/>
  <c r="G133" s="1"/>
  <c r="H133" s="1"/>
  <c r="F131"/>
  <c r="G131" s="1"/>
  <c r="H131" s="1"/>
  <c r="F129"/>
  <c r="G129" s="1"/>
  <c r="H129" s="1"/>
  <c r="F127"/>
  <c r="G127" s="1"/>
  <c r="H127" s="1"/>
  <c r="F130"/>
  <c r="G130" s="1"/>
  <c r="H130" s="1"/>
  <c r="F128"/>
  <c r="G128" s="1"/>
  <c r="H128" s="1"/>
  <c r="F126"/>
  <c r="G126" s="1"/>
  <c r="H126" s="1"/>
  <c r="F125"/>
  <c r="G125" s="1"/>
  <c r="H125" s="1"/>
  <c r="F123"/>
  <c r="G123" s="1"/>
  <c r="H123" s="1"/>
  <c r="F121"/>
  <c r="G121" s="1"/>
  <c r="H121" s="1"/>
  <c r="F119"/>
  <c r="G119" s="1"/>
  <c r="H119" s="1"/>
  <c r="F117"/>
  <c r="G117" s="1"/>
  <c r="H117" s="1"/>
  <c r="F115"/>
  <c r="G115" s="1"/>
  <c r="H115" s="1"/>
  <c r="F113"/>
  <c r="G113" s="1"/>
  <c r="H113" s="1"/>
  <c r="F111"/>
  <c r="G111" s="1"/>
  <c r="H111" s="1"/>
  <c r="F109"/>
  <c r="G109" s="1"/>
  <c r="H109" s="1"/>
  <c r="F107"/>
  <c r="G107" s="1"/>
  <c r="H107" s="1"/>
  <c r="F105"/>
  <c r="G105" s="1"/>
  <c r="H105" s="1"/>
  <c r="F103"/>
  <c r="G103" s="1"/>
  <c r="H103" s="1"/>
  <c r="F101"/>
  <c r="G101" s="1"/>
  <c r="H101" s="1"/>
  <c r="F124"/>
  <c r="G124" s="1"/>
  <c r="H124" s="1"/>
  <c r="F112"/>
  <c r="G112" s="1"/>
  <c r="H112" s="1"/>
  <c r="F108"/>
  <c r="G108" s="1"/>
  <c r="H108" s="1"/>
  <c r="F106"/>
  <c r="G106" s="1"/>
  <c r="H106" s="1"/>
  <c r="F104"/>
  <c r="G104" s="1"/>
  <c r="H104" s="1"/>
  <c r="F102"/>
  <c r="G102" s="1"/>
  <c r="H102" s="1"/>
  <c r="F96"/>
  <c r="G96" s="1"/>
  <c r="H96" s="1"/>
  <c r="F94"/>
  <c r="G94" s="1"/>
  <c r="H94" s="1"/>
  <c r="F92"/>
  <c r="G92" s="1"/>
  <c r="H92" s="1"/>
  <c r="F97"/>
  <c r="G97" s="1"/>
  <c r="H97" s="1"/>
  <c r="F95"/>
  <c r="G95" s="1"/>
  <c r="H95" s="1"/>
  <c r="F93"/>
  <c r="F91"/>
  <c r="G91" s="1"/>
  <c r="H91" s="1"/>
  <c r="F89"/>
  <c r="G89" s="1"/>
  <c r="H89" s="1"/>
  <c r="F87"/>
  <c r="G87" s="1"/>
  <c r="H87" s="1"/>
  <c r="F86"/>
  <c r="F84"/>
  <c r="F82"/>
  <c r="F80"/>
  <c r="G80" s="1"/>
  <c r="H80" s="1"/>
  <c r="F78"/>
  <c r="G78" s="1"/>
  <c r="H78" s="1"/>
  <c r="F76"/>
  <c r="G76" s="1"/>
  <c r="H76" s="1"/>
  <c r="F74"/>
  <c r="G74" s="1"/>
  <c r="H74" s="1"/>
  <c r="F72"/>
  <c r="G72" s="1"/>
  <c r="H72" s="1"/>
  <c r="F70"/>
  <c r="G70" s="1"/>
  <c r="H70" s="1"/>
  <c r="F68"/>
  <c r="G68" s="1"/>
  <c r="H68" s="1"/>
  <c r="F66"/>
  <c r="G66" s="1"/>
  <c r="H66" s="1"/>
  <c r="F64"/>
  <c r="F62"/>
  <c r="G62" s="1"/>
  <c r="H62" s="1"/>
  <c r="F56"/>
  <c r="G56" s="1"/>
  <c r="H56" s="1"/>
  <c r="F54"/>
  <c r="G54" s="1"/>
  <c r="H54" s="1"/>
  <c r="F52"/>
  <c r="G52" s="1"/>
  <c r="H52" s="1"/>
  <c r="F50"/>
  <c r="G50" s="1"/>
  <c r="H50" s="1"/>
  <c r="F48"/>
  <c r="G48" s="1"/>
  <c r="H48" s="1"/>
  <c r="F44"/>
  <c r="G44" s="1"/>
  <c r="H44" s="1"/>
  <c r="F27"/>
  <c r="G27" s="1"/>
  <c r="H27" s="1"/>
  <c r="F25"/>
  <c r="G25" s="1"/>
  <c r="H25" s="1"/>
  <c r="F36"/>
  <c r="G36" s="1"/>
  <c r="H36" s="1"/>
  <c r="F34"/>
  <c r="G34" s="1"/>
  <c r="H34" s="1"/>
  <c r="F32"/>
  <c r="G32" s="1"/>
  <c r="H32" s="1"/>
  <c r="F30"/>
  <c r="G30" s="1"/>
  <c r="H30" s="1"/>
  <c r="F28"/>
  <c r="F26"/>
  <c r="G26" s="1"/>
  <c r="H26" s="1"/>
  <c r="F24"/>
  <c r="G24" s="1"/>
  <c r="H24" s="1"/>
  <c r="F22"/>
  <c r="G22" s="1"/>
  <c r="H22" s="1"/>
  <c r="F20"/>
  <c r="G20" s="1"/>
  <c r="H20" s="1"/>
  <c r="N1"/>
  <c r="R147"/>
  <c r="S147" s="1"/>
  <c r="T147" s="1"/>
  <c r="R152"/>
  <c r="S152" s="1"/>
  <c r="T152" s="1"/>
  <c r="R151"/>
  <c r="S151" s="1"/>
  <c r="T151" s="1"/>
  <c r="R149"/>
  <c r="S149" s="1"/>
  <c r="T149" s="1"/>
  <c r="R150"/>
  <c r="S150" s="1"/>
  <c r="T150" s="1"/>
  <c r="R148"/>
  <c r="S148" s="1"/>
  <c r="T148" s="1"/>
  <c r="R137"/>
  <c r="S137" s="1"/>
  <c r="T137" s="1"/>
  <c r="R134"/>
  <c r="S134" s="1"/>
  <c r="T134" s="1"/>
  <c r="R132"/>
  <c r="S132" s="1"/>
  <c r="T132" s="1"/>
  <c r="R133"/>
  <c r="S133" s="1"/>
  <c r="T133" s="1"/>
  <c r="R131"/>
  <c r="S131" s="1"/>
  <c r="T131" s="1"/>
  <c r="R129"/>
  <c r="S129" s="1"/>
  <c r="T129" s="1"/>
  <c r="R127"/>
  <c r="S127" s="1"/>
  <c r="T127" s="1"/>
  <c r="R125"/>
  <c r="S125" s="1"/>
  <c r="T125" s="1"/>
  <c r="R130"/>
  <c r="S130" s="1"/>
  <c r="T130" s="1"/>
  <c r="R123"/>
  <c r="S123" s="1"/>
  <c r="T123" s="1"/>
  <c r="R121"/>
  <c r="S121" s="1"/>
  <c r="T121" s="1"/>
  <c r="R119"/>
  <c r="S119" s="1"/>
  <c r="T119" s="1"/>
  <c r="R117"/>
  <c r="S117" s="1"/>
  <c r="T117" s="1"/>
  <c r="R115"/>
  <c r="S115" s="1"/>
  <c r="T115" s="1"/>
  <c r="R113"/>
  <c r="S113" s="1"/>
  <c r="T113" s="1"/>
  <c r="R124"/>
  <c r="S124" s="1"/>
  <c r="T124" s="1"/>
  <c r="R122"/>
  <c r="S122" s="1"/>
  <c r="T122" s="1"/>
  <c r="R120"/>
  <c r="S120" s="1"/>
  <c r="T120" s="1"/>
  <c r="R118"/>
  <c r="S118" s="1"/>
  <c r="T118" s="1"/>
  <c r="R107"/>
  <c r="S107" s="1"/>
  <c r="T107" s="1"/>
  <c r="R105"/>
  <c r="S105" s="1"/>
  <c r="T105" s="1"/>
  <c r="R103"/>
  <c r="S103" s="1"/>
  <c r="T103" s="1"/>
  <c r="R111"/>
  <c r="S111" s="1"/>
  <c r="T111" s="1"/>
  <c r="R96"/>
  <c r="S96" s="1"/>
  <c r="T96" s="1"/>
  <c r="R94"/>
  <c r="S94" s="1"/>
  <c r="T94" s="1"/>
  <c r="R92"/>
  <c r="S92" s="1"/>
  <c r="T92" s="1"/>
  <c r="R84"/>
  <c r="S84" s="1"/>
  <c r="T84" s="1"/>
  <c r="R82"/>
  <c r="S82" s="1"/>
  <c r="T82" s="1"/>
  <c r="R80"/>
  <c r="S80" s="1"/>
  <c r="T80" s="1"/>
  <c r="R78"/>
  <c r="S78" s="1"/>
  <c r="T78" s="1"/>
  <c r="R95"/>
  <c r="R93"/>
  <c r="S93" s="1"/>
  <c r="T93" s="1"/>
  <c r="R91"/>
  <c r="S91" s="1"/>
  <c r="T91" s="1"/>
  <c r="R89"/>
  <c r="S89" s="1"/>
  <c r="T89" s="1"/>
  <c r="R87"/>
  <c r="S87" s="1"/>
  <c r="T87" s="1"/>
  <c r="R86"/>
  <c r="S86" s="1"/>
  <c r="T86" s="1"/>
  <c r="R76"/>
  <c r="S76" s="1"/>
  <c r="T76" s="1"/>
  <c r="R74"/>
  <c r="S74" s="1"/>
  <c r="T74" s="1"/>
  <c r="R72"/>
  <c r="S72" s="1"/>
  <c r="T72" s="1"/>
  <c r="R70"/>
  <c r="S70" s="1"/>
  <c r="T70" s="1"/>
  <c r="R68"/>
  <c r="S68" s="1"/>
  <c r="T68" s="1"/>
  <c r="R66"/>
  <c r="S66" s="1"/>
  <c r="T66" s="1"/>
  <c r="R64"/>
  <c r="S64" s="1"/>
  <c r="T64" s="1"/>
  <c r="R62"/>
  <c r="S62" s="1"/>
  <c r="T62" s="1"/>
  <c r="R54"/>
  <c r="S54" s="1"/>
  <c r="T54" s="1"/>
  <c r="R52"/>
  <c r="S52" s="1"/>
  <c r="T52" s="1"/>
  <c r="R50"/>
  <c r="S50" s="1"/>
  <c r="T50" s="1"/>
  <c r="R48"/>
  <c r="S48" s="1"/>
  <c r="T48" s="1"/>
  <c r="R27"/>
  <c r="S27" s="1"/>
  <c r="T27" s="1"/>
  <c r="R25"/>
  <c r="S25" s="1"/>
  <c r="T25" s="1"/>
  <c r="R23"/>
  <c r="S23" s="1"/>
  <c r="T23" s="1"/>
  <c r="R36"/>
  <c r="S36" s="1"/>
  <c r="T36" s="1"/>
  <c r="R34"/>
  <c r="S34" s="1"/>
  <c r="T34" s="1"/>
  <c r="R32"/>
  <c r="S32" s="1"/>
  <c r="T32" s="1"/>
  <c r="R30"/>
  <c r="S30" s="1"/>
  <c r="T30" s="1"/>
  <c r="R28"/>
  <c r="S28" s="1"/>
  <c r="T28" s="1"/>
  <c r="R26"/>
  <c r="S26" s="1"/>
  <c r="T26" s="1"/>
  <c r="R24"/>
  <c r="S24" s="1"/>
  <c r="T24" s="1"/>
  <c r="R22"/>
  <c r="S22" s="1"/>
  <c r="T22" s="1"/>
  <c r="R20"/>
  <c r="S20" s="1"/>
  <c r="T20" s="1"/>
  <c r="R18"/>
  <c r="S18" s="1"/>
  <c r="T18" s="1"/>
  <c r="AD152"/>
  <c r="AE152" s="1"/>
  <c r="AF152" s="1"/>
  <c r="AD151"/>
  <c r="AE151" s="1"/>
  <c r="AF151" s="1"/>
  <c r="AD150"/>
  <c r="AE150" s="1"/>
  <c r="AF150" s="1"/>
  <c r="AD149"/>
  <c r="AE149" s="1"/>
  <c r="AF149" s="1"/>
  <c r="AD148"/>
  <c r="AE148" s="1"/>
  <c r="AF148" s="1"/>
  <c r="AD147"/>
  <c r="AE147" s="1"/>
  <c r="AF147" s="1"/>
  <c r="AD134"/>
  <c r="AE134" s="1"/>
  <c r="AF134" s="1"/>
  <c r="AD132"/>
  <c r="AE132" s="1"/>
  <c r="AF132" s="1"/>
  <c r="AD133"/>
  <c r="AE133" s="1"/>
  <c r="AF133" s="1"/>
  <c r="AD131"/>
  <c r="AE131" s="1"/>
  <c r="AF131" s="1"/>
  <c r="AD129"/>
  <c r="AE129" s="1"/>
  <c r="AF129" s="1"/>
  <c r="AD127"/>
  <c r="AE127" s="1"/>
  <c r="AF127" s="1"/>
  <c r="AD130"/>
  <c r="AE130" s="1"/>
  <c r="AF130" s="1"/>
  <c r="AD128"/>
  <c r="AE128" s="1"/>
  <c r="AF128" s="1"/>
  <c r="AD126"/>
  <c r="AE126" s="1"/>
  <c r="AF126" s="1"/>
  <c r="AD123"/>
  <c r="AE123" s="1"/>
  <c r="AF123" s="1"/>
  <c r="AD121"/>
  <c r="AE121" s="1"/>
  <c r="AF121" s="1"/>
  <c r="AD119"/>
  <c r="AE119" s="1"/>
  <c r="AF119" s="1"/>
  <c r="AD117"/>
  <c r="AE117" s="1"/>
  <c r="AF117" s="1"/>
  <c r="AD115"/>
  <c r="AE115" s="1"/>
  <c r="AF115" s="1"/>
  <c r="AD113"/>
  <c r="AE113" s="1"/>
  <c r="AF113" s="1"/>
  <c r="AD125"/>
  <c r="AE125" s="1"/>
  <c r="AF125" s="1"/>
  <c r="AD124"/>
  <c r="AE124" s="1"/>
  <c r="AF124" s="1"/>
  <c r="AD109"/>
  <c r="AE109" s="1"/>
  <c r="AF109" s="1"/>
  <c r="AD107"/>
  <c r="AE107" s="1"/>
  <c r="AF107" s="1"/>
  <c r="AD105"/>
  <c r="AE105" s="1"/>
  <c r="AF105" s="1"/>
  <c r="AD103"/>
  <c r="AE103" s="1"/>
  <c r="AF103" s="1"/>
  <c r="AD111"/>
  <c r="AE111" s="1"/>
  <c r="AF111" s="1"/>
  <c r="AD110"/>
  <c r="AE110" s="1"/>
  <c r="AF110" s="1"/>
  <c r="AD108"/>
  <c r="AE108" s="1"/>
  <c r="AF108" s="1"/>
  <c r="AD106"/>
  <c r="AE106" s="1"/>
  <c r="AF106" s="1"/>
  <c r="AD104"/>
  <c r="AE104" s="1"/>
  <c r="AF104" s="1"/>
  <c r="AD102"/>
  <c r="AE102" s="1"/>
  <c r="AF102" s="1"/>
  <c r="AD100"/>
  <c r="AE100" s="1"/>
  <c r="AF100" s="1"/>
  <c r="AD94"/>
  <c r="AE94" s="1"/>
  <c r="AF94" s="1"/>
  <c r="AD92"/>
  <c r="AE92" s="1"/>
  <c r="AF92" s="1"/>
  <c r="AD95"/>
  <c r="AE95" s="1"/>
  <c r="AF95" s="1"/>
  <c r="AD93"/>
  <c r="AE93" s="1"/>
  <c r="AF93" s="1"/>
  <c r="AD91"/>
  <c r="AE91" s="1"/>
  <c r="AF91" s="1"/>
  <c r="AD89"/>
  <c r="AE89" s="1"/>
  <c r="AF89" s="1"/>
  <c r="AD87"/>
  <c r="AD84"/>
  <c r="AE84" s="1"/>
  <c r="AF84" s="1"/>
  <c r="AD82"/>
  <c r="AE82" s="1"/>
  <c r="AF82" s="1"/>
  <c r="AD80"/>
  <c r="AE80" s="1"/>
  <c r="AF80" s="1"/>
  <c r="AD78"/>
  <c r="AE78" s="1"/>
  <c r="AF78" s="1"/>
  <c r="AD86"/>
  <c r="AE86" s="1"/>
  <c r="AF86" s="1"/>
  <c r="AD76"/>
  <c r="AE76" s="1"/>
  <c r="AF76" s="1"/>
  <c r="AD74"/>
  <c r="AE74" s="1"/>
  <c r="AF74" s="1"/>
  <c r="AD72"/>
  <c r="AE72" s="1"/>
  <c r="AF72" s="1"/>
  <c r="AD70"/>
  <c r="AE70" s="1"/>
  <c r="AF70" s="1"/>
  <c r="AD68"/>
  <c r="AE68" s="1"/>
  <c r="AF68" s="1"/>
  <c r="AD66"/>
  <c r="AE66" s="1"/>
  <c r="AF66" s="1"/>
  <c r="AD52"/>
  <c r="AE52" s="1"/>
  <c r="AF52" s="1"/>
  <c r="AD50"/>
  <c r="AE50" s="1"/>
  <c r="AF50" s="1"/>
  <c r="AD36"/>
  <c r="AE36" s="1"/>
  <c r="AF36" s="1"/>
  <c r="AD34"/>
  <c r="AE34" s="1"/>
  <c r="AF34" s="1"/>
  <c r="AD32"/>
  <c r="AE32" s="1"/>
  <c r="AF32" s="1"/>
  <c r="AD30"/>
  <c r="AD28"/>
  <c r="AE28" s="1"/>
  <c r="AF28" s="1"/>
  <c r="AD26"/>
  <c r="AE26" s="1"/>
  <c r="AF26" s="1"/>
  <c r="AD24"/>
  <c r="AE24" s="1"/>
  <c r="AF24" s="1"/>
  <c r="AD22"/>
  <c r="AE22" s="1"/>
  <c r="AF22" s="1"/>
  <c r="AD20"/>
  <c r="AE20" s="1"/>
  <c r="AF20" s="1"/>
  <c r="AD18"/>
  <c r="AL1"/>
  <c r="L3"/>
  <c r="M3" s="1"/>
  <c r="N3" s="1"/>
  <c r="X3"/>
  <c r="AJ3"/>
  <c r="AK3" s="1"/>
  <c r="AL3" s="1"/>
  <c r="F4"/>
  <c r="G4" s="1"/>
  <c r="H4" s="1"/>
  <c r="R4"/>
  <c r="S4" s="1"/>
  <c r="T4" s="1"/>
  <c r="AD4"/>
  <c r="AE4" s="1"/>
  <c r="AF4" s="1"/>
  <c r="L5"/>
  <c r="M5" s="1"/>
  <c r="N5" s="1"/>
  <c r="X5"/>
  <c r="Y5" s="1"/>
  <c r="Z5" s="1"/>
  <c r="AJ5"/>
  <c r="AK5" s="1"/>
  <c r="AL5" s="1"/>
  <c r="F6"/>
  <c r="G6" s="1"/>
  <c r="H6" s="1"/>
  <c r="R6"/>
  <c r="S6" s="1"/>
  <c r="T6" s="1"/>
  <c r="AD6"/>
  <c r="AE6" s="1"/>
  <c r="AF6" s="1"/>
  <c r="L7"/>
  <c r="M7" s="1"/>
  <c r="N7" s="1"/>
  <c r="X7"/>
  <c r="Y7" s="1"/>
  <c r="Z7" s="1"/>
  <c r="AJ7"/>
  <c r="AK7" s="1"/>
  <c r="AL7" s="1"/>
  <c r="F8"/>
  <c r="R8"/>
  <c r="S8" s="1"/>
  <c r="T8" s="1"/>
  <c r="AD8"/>
  <c r="AE8" s="1"/>
  <c r="AF8" s="1"/>
  <c r="L9"/>
  <c r="M9" s="1"/>
  <c r="N9" s="1"/>
  <c r="X9"/>
  <c r="AJ9"/>
  <c r="AK9" s="1"/>
  <c r="AL9" s="1"/>
  <c r="F10"/>
  <c r="G10" s="1"/>
  <c r="H10" s="1"/>
  <c r="R10"/>
  <c r="S10" s="1"/>
  <c r="T10" s="1"/>
  <c r="AD10"/>
  <c r="AE10" s="1"/>
  <c r="AF10" s="1"/>
  <c r="L11"/>
  <c r="M11" s="1"/>
  <c r="N11" s="1"/>
  <c r="X11"/>
  <c r="Y11" s="1"/>
  <c r="Z11" s="1"/>
  <c r="AJ11"/>
  <c r="AK11" s="1"/>
  <c r="AL11" s="1"/>
  <c r="F12"/>
  <c r="R12"/>
  <c r="S12" s="1"/>
  <c r="T12" s="1"/>
  <c r="AD12"/>
  <c r="AE12" s="1"/>
  <c r="AF12" s="1"/>
  <c r="L13"/>
  <c r="M13" s="1"/>
  <c r="N13" s="1"/>
  <c r="X13"/>
  <c r="Y13" s="1"/>
  <c r="Z13" s="1"/>
  <c r="AJ13"/>
  <c r="AK13" s="1"/>
  <c r="AL13" s="1"/>
  <c r="F14"/>
  <c r="G14" s="1"/>
  <c r="H14" s="1"/>
  <c r="R14"/>
  <c r="AD14"/>
  <c r="AE14" s="1"/>
  <c r="AF14" s="1"/>
  <c r="L15"/>
  <c r="M15" s="1"/>
  <c r="N15" s="1"/>
  <c r="AG16"/>
  <c r="AH16" s="1"/>
  <c r="AI16" s="1"/>
  <c r="AJ16"/>
  <c r="AK16" s="1"/>
  <c r="AL16" s="1"/>
  <c r="I17"/>
  <c r="J17" s="1"/>
  <c r="K17" s="1"/>
  <c r="AD17"/>
  <c r="AE17" s="1"/>
  <c r="AF17" s="1"/>
  <c r="L18"/>
  <c r="M18" s="1"/>
  <c r="N18" s="1"/>
  <c r="AJ18"/>
  <c r="AK18" s="1"/>
  <c r="AL18" s="1"/>
  <c r="AM19"/>
  <c r="AN19" s="1"/>
  <c r="AO19" s="1"/>
  <c r="AA19"/>
  <c r="AB19" s="1"/>
  <c r="AC19" s="1"/>
  <c r="O19"/>
  <c r="P19" s="1"/>
  <c r="Q19" s="1"/>
  <c r="AJ19"/>
  <c r="AK19" s="1"/>
  <c r="AL19" s="1"/>
  <c r="X19"/>
  <c r="Y19" s="1"/>
  <c r="Z19" s="1"/>
  <c r="L19"/>
  <c r="M19" s="1"/>
  <c r="N19" s="1"/>
  <c r="U19"/>
  <c r="V19" s="1"/>
  <c r="W19" s="1"/>
  <c r="AG20"/>
  <c r="AH20" s="1"/>
  <c r="AI20" s="1"/>
  <c r="L20"/>
  <c r="M20" s="1"/>
  <c r="N20" s="1"/>
  <c r="AJ20"/>
  <c r="AK20" s="1"/>
  <c r="AL20" s="1"/>
  <c r="AM21"/>
  <c r="AN21" s="1"/>
  <c r="AO21" s="1"/>
  <c r="AA21"/>
  <c r="AB21" s="1"/>
  <c r="AC21" s="1"/>
  <c r="O21"/>
  <c r="P21" s="1"/>
  <c r="Q21" s="1"/>
  <c r="AJ21"/>
  <c r="AK21" s="1"/>
  <c r="AL21" s="1"/>
  <c r="X21"/>
  <c r="Y21" s="1"/>
  <c r="Z21" s="1"/>
  <c r="L21"/>
  <c r="M21" s="1"/>
  <c r="N21" s="1"/>
  <c r="U21"/>
  <c r="V21" s="1"/>
  <c r="W21" s="1"/>
  <c r="AG22"/>
  <c r="AH22" s="1"/>
  <c r="AI22" s="1"/>
  <c r="AM23"/>
  <c r="AN23" s="1"/>
  <c r="AO23" s="1"/>
  <c r="O151"/>
  <c r="P151" s="1"/>
  <c r="Q151" s="1"/>
  <c r="O149"/>
  <c r="P149" s="1"/>
  <c r="Q149" s="1"/>
  <c r="O147"/>
  <c r="P147" s="1"/>
  <c r="Q147" s="1"/>
  <c r="O146"/>
  <c r="P146" s="1"/>
  <c r="Q146" s="1"/>
  <c r="O144"/>
  <c r="P144" s="1"/>
  <c r="Q144" s="1"/>
  <c r="O136"/>
  <c r="P136" s="1"/>
  <c r="Q136" s="1"/>
  <c r="O140"/>
  <c r="P140" s="1"/>
  <c r="Q140" s="1"/>
  <c r="O133"/>
  <c r="P133" s="1"/>
  <c r="Q133" s="1"/>
  <c r="O131"/>
  <c r="P131" s="1"/>
  <c r="Q131" s="1"/>
  <c r="O125"/>
  <c r="P125" s="1"/>
  <c r="Q125" s="1"/>
  <c r="O129"/>
  <c r="P129" s="1"/>
  <c r="Q129" s="1"/>
  <c r="O127"/>
  <c r="P127" s="1"/>
  <c r="Q127" s="1"/>
  <c r="O111"/>
  <c r="P111" s="1"/>
  <c r="Q111" s="1"/>
  <c r="O123"/>
  <c r="P123" s="1"/>
  <c r="Q123" s="1"/>
  <c r="O121"/>
  <c r="P121" s="1"/>
  <c r="Q121" s="1"/>
  <c r="O119"/>
  <c r="P119" s="1"/>
  <c r="Q119" s="1"/>
  <c r="O117"/>
  <c r="P117" s="1"/>
  <c r="Q117" s="1"/>
  <c r="O115"/>
  <c r="P115" s="1"/>
  <c r="Q115" s="1"/>
  <c r="O113"/>
  <c r="P113" s="1"/>
  <c r="Q113" s="1"/>
  <c r="O109"/>
  <c r="P109" s="1"/>
  <c r="Q109" s="1"/>
  <c r="O107"/>
  <c r="P107" s="1"/>
  <c r="Q107" s="1"/>
  <c r="O105"/>
  <c r="P105" s="1"/>
  <c r="Q105" s="1"/>
  <c r="O103"/>
  <c r="P103" s="1"/>
  <c r="Q103" s="1"/>
  <c r="O101"/>
  <c r="P101" s="1"/>
  <c r="Q101" s="1"/>
  <c r="O98"/>
  <c r="P98" s="1"/>
  <c r="Q98" s="1"/>
  <c r="O96"/>
  <c r="P96" s="1"/>
  <c r="Q96" s="1"/>
  <c r="O94"/>
  <c r="P94" s="1"/>
  <c r="Q94" s="1"/>
  <c r="O92"/>
  <c r="P92" s="1"/>
  <c r="Q92" s="1"/>
  <c r="O90"/>
  <c r="P90" s="1"/>
  <c r="Q90" s="1"/>
  <c r="O88"/>
  <c r="P88" s="1"/>
  <c r="Q88" s="1"/>
  <c r="O86"/>
  <c r="P86" s="1"/>
  <c r="Q86" s="1"/>
  <c r="O84"/>
  <c r="P84" s="1"/>
  <c r="Q84" s="1"/>
  <c r="O82"/>
  <c r="P82" s="1"/>
  <c r="Q82" s="1"/>
  <c r="O80"/>
  <c r="O78"/>
  <c r="P78" s="1"/>
  <c r="Q78" s="1"/>
  <c r="O72"/>
  <c r="O70"/>
  <c r="P70" s="1"/>
  <c r="Q70" s="1"/>
  <c r="O68"/>
  <c r="P68" s="1"/>
  <c r="Q68" s="1"/>
  <c r="O66"/>
  <c r="O76"/>
  <c r="P76" s="1"/>
  <c r="Q76" s="1"/>
  <c r="O74"/>
  <c r="P74" s="1"/>
  <c r="Q74" s="1"/>
  <c r="O64"/>
  <c r="P64" s="1"/>
  <c r="Q64" s="1"/>
  <c r="O62"/>
  <c r="P62" s="1"/>
  <c r="Q62" s="1"/>
  <c r="O60"/>
  <c r="P60" s="1"/>
  <c r="Q60" s="1"/>
  <c r="O58"/>
  <c r="P58" s="1"/>
  <c r="Q58" s="1"/>
  <c r="O56"/>
  <c r="P56" s="1"/>
  <c r="Q56" s="1"/>
  <c r="O54"/>
  <c r="P54" s="1"/>
  <c r="Q54" s="1"/>
  <c r="O52"/>
  <c r="P52" s="1"/>
  <c r="Q52" s="1"/>
  <c r="O50"/>
  <c r="P50" s="1"/>
  <c r="Q50" s="1"/>
  <c r="O48"/>
  <c r="P48" s="1"/>
  <c r="Q48" s="1"/>
  <c r="O46"/>
  <c r="P46" s="1"/>
  <c r="Q46" s="1"/>
  <c r="O44"/>
  <c r="P44" s="1"/>
  <c r="Q44" s="1"/>
  <c r="O42"/>
  <c r="P42" s="1"/>
  <c r="Q42" s="1"/>
  <c r="O40"/>
  <c r="P40" s="1"/>
  <c r="Q40" s="1"/>
  <c r="O38"/>
  <c r="O36"/>
  <c r="O34"/>
  <c r="O32"/>
  <c r="O30"/>
  <c r="P30" s="1"/>
  <c r="Q30" s="1"/>
  <c r="O28"/>
  <c r="P28" s="1"/>
  <c r="Q28" s="1"/>
  <c r="O26"/>
  <c r="O24"/>
  <c r="AA151"/>
  <c r="AB151" s="1"/>
  <c r="AC151" s="1"/>
  <c r="AA149"/>
  <c r="AB149" s="1"/>
  <c r="AC149" s="1"/>
  <c r="AA144"/>
  <c r="AB144" s="1"/>
  <c r="AC144" s="1"/>
  <c r="AA147"/>
  <c r="AB147" s="1"/>
  <c r="AC147" s="1"/>
  <c r="AA137"/>
  <c r="AB137" s="1"/>
  <c r="AC137" s="1"/>
  <c r="AA133"/>
  <c r="AB133" s="1"/>
  <c r="AC133" s="1"/>
  <c r="AA131"/>
  <c r="AB131" s="1"/>
  <c r="AC131" s="1"/>
  <c r="AA129"/>
  <c r="AB129" s="1"/>
  <c r="AC129" s="1"/>
  <c r="AA146"/>
  <c r="AB146" s="1"/>
  <c r="AC146" s="1"/>
  <c r="AA127"/>
  <c r="AB127" s="1"/>
  <c r="AC127" s="1"/>
  <c r="AA125"/>
  <c r="AB125" s="1"/>
  <c r="AC125" s="1"/>
  <c r="AA123"/>
  <c r="AB123" s="1"/>
  <c r="AC123" s="1"/>
  <c r="AA121"/>
  <c r="AB121" s="1"/>
  <c r="AC121" s="1"/>
  <c r="AA119"/>
  <c r="AB119" s="1"/>
  <c r="AC119" s="1"/>
  <c r="AA117"/>
  <c r="AB117" s="1"/>
  <c r="AC117" s="1"/>
  <c r="AA115"/>
  <c r="AB115" s="1"/>
  <c r="AC115" s="1"/>
  <c r="AA113"/>
  <c r="AB113" s="1"/>
  <c r="AC113" s="1"/>
  <c r="AA111"/>
  <c r="AB111" s="1"/>
  <c r="AC111" s="1"/>
  <c r="AA107"/>
  <c r="AB107" s="1"/>
  <c r="AC107" s="1"/>
  <c r="AA105"/>
  <c r="AB105" s="1"/>
  <c r="AC105" s="1"/>
  <c r="AA103"/>
  <c r="AB103" s="1"/>
  <c r="AC103" s="1"/>
  <c r="AA101"/>
  <c r="AB101" s="1"/>
  <c r="AC101" s="1"/>
  <c r="AA109"/>
  <c r="AB109" s="1"/>
  <c r="AC109" s="1"/>
  <c r="AA98"/>
  <c r="AB98" s="1"/>
  <c r="AC98" s="1"/>
  <c r="AA86"/>
  <c r="AB86" s="1"/>
  <c r="AC86" s="1"/>
  <c r="AA96"/>
  <c r="AB96" s="1"/>
  <c r="AC96" s="1"/>
  <c r="AA94"/>
  <c r="AA92"/>
  <c r="AB92" s="1"/>
  <c r="AC92" s="1"/>
  <c r="AA90"/>
  <c r="AB90" s="1"/>
  <c r="AC90" s="1"/>
  <c r="AA88"/>
  <c r="AB88" s="1"/>
  <c r="AC88" s="1"/>
  <c r="AA84"/>
  <c r="AB84" s="1"/>
  <c r="AC84" s="1"/>
  <c r="AA82"/>
  <c r="AB82" s="1"/>
  <c r="AC82" s="1"/>
  <c r="AA80"/>
  <c r="AB80" s="1"/>
  <c r="AC80" s="1"/>
  <c r="AA78"/>
  <c r="AB78" s="1"/>
  <c r="AC78" s="1"/>
  <c r="AA76"/>
  <c r="AB76" s="1"/>
  <c r="AC76" s="1"/>
  <c r="AA74"/>
  <c r="AB74" s="1"/>
  <c r="AC74" s="1"/>
  <c r="AA72"/>
  <c r="AB72" s="1"/>
  <c r="AC72" s="1"/>
  <c r="AA70"/>
  <c r="AB70" s="1"/>
  <c r="AC70" s="1"/>
  <c r="AA68"/>
  <c r="AA66"/>
  <c r="AB66" s="1"/>
  <c r="AC66" s="1"/>
  <c r="AA62"/>
  <c r="AB62" s="1"/>
  <c r="AC62" s="1"/>
  <c r="AA60"/>
  <c r="AB60" s="1"/>
  <c r="AC60" s="1"/>
  <c r="AA58"/>
  <c r="AA56"/>
  <c r="AB56" s="1"/>
  <c r="AC56" s="1"/>
  <c r="AA54"/>
  <c r="AB54" s="1"/>
  <c r="AC54" s="1"/>
  <c r="AA52"/>
  <c r="AB52" s="1"/>
  <c r="AC52" s="1"/>
  <c r="AA50"/>
  <c r="AB50" s="1"/>
  <c r="AC50" s="1"/>
  <c r="AA48"/>
  <c r="AB48" s="1"/>
  <c r="AC48" s="1"/>
  <c r="AA46"/>
  <c r="AB46" s="1"/>
  <c r="AC46" s="1"/>
  <c r="AA44"/>
  <c r="AA42"/>
  <c r="AB42" s="1"/>
  <c r="AC42" s="1"/>
  <c r="AA40"/>
  <c r="AB40" s="1"/>
  <c r="AC40" s="1"/>
  <c r="AA38"/>
  <c r="AB38" s="1"/>
  <c r="AC38" s="1"/>
  <c r="AA36"/>
  <c r="AA34"/>
  <c r="AB34" s="1"/>
  <c r="AC34" s="1"/>
  <c r="AA32"/>
  <c r="AB32" s="1"/>
  <c r="AC32" s="1"/>
  <c r="AA30"/>
  <c r="AB30" s="1"/>
  <c r="AC30" s="1"/>
  <c r="AA28"/>
  <c r="AB28" s="1"/>
  <c r="AC28" s="1"/>
  <c r="AA26"/>
  <c r="AB26" s="1"/>
  <c r="AC26" s="1"/>
  <c r="AA24"/>
  <c r="AB24" s="1"/>
  <c r="AC24" s="1"/>
  <c r="AA22"/>
  <c r="AB22" s="1"/>
  <c r="AC22" s="1"/>
  <c r="AA64"/>
  <c r="AB64" s="1"/>
  <c r="AC64" s="1"/>
  <c r="AM151"/>
  <c r="AN151" s="1"/>
  <c r="AO151" s="1"/>
  <c r="AM149"/>
  <c r="AN149" s="1"/>
  <c r="AO149" s="1"/>
  <c r="AM144"/>
  <c r="AN144" s="1"/>
  <c r="AO144" s="1"/>
  <c r="AM140"/>
  <c r="AN140" s="1"/>
  <c r="AO140" s="1"/>
  <c r="AM138"/>
  <c r="AN138" s="1"/>
  <c r="AO138" s="1"/>
  <c r="AM137"/>
  <c r="AN137" s="1"/>
  <c r="AO137" s="1"/>
  <c r="AM134"/>
  <c r="AN134" s="1"/>
  <c r="AO134" s="1"/>
  <c r="AM133"/>
  <c r="AN133" s="1"/>
  <c r="AO133" s="1"/>
  <c r="AM131"/>
  <c r="AN131" s="1"/>
  <c r="AO131" s="1"/>
  <c r="AM129"/>
  <c r="AN129" s="1"/>
  <c r="AO129" s="1"/>
  <c r="AM136"/>
  <c r="AN136" s="1"/>
  <c r="AO136" s="1"/>
  <c r="AM127"/>
  <c r="AN127" s="1"/>
  <c r="AO127" s="1"/>
  <c r="AM125"/>
  <c r="AN125" s="1"/>
  <c r="AO125" s="1"/>
  <c r="AM123"/>
  <c r="AN123" s="1"/>
  <c r="AO123" s="1"/>
  <c r="AM121"/>
  <c r="AN121" s="1"/>
  <c r="AO121" s="1"/>
  <c r="AM119"/>
  <c r="AN119" s="1"/>
  <c r="AO119" s="1"/>
  <c r="AM117"/>
  <c r="AN117" s="1"/>
  <c r="AO117" s="1"/>
  <c r="AM115"/>
  <c r="AN115" s="1"/>
  <c r="AO115" s="1"/>
  <c r="AM113"/>
  <c r="AN113" s="1"/>
  <c r="AO113" s="1"/>
  <c r="AM107"/>
  <c r="AN107" s="1"/>
  <c r="AO107" s="1"/>
  <c r="AM105"/>
  <c r="AN105" s="1"/>
  <c r="AO105" s="1"/>
  <c r="AM103"/>
  <c r="AN103" s="1"/>
  <c r="AO103" s="1"/>
  <c r="AM101"/>
  <c r="AN101" s="1"/>
  <c r="AO101" s="1"/>
  <c r="AM98"/>
  <c r="AN98" s="1"/>
  <c r="AO98" s="1"/>
  <c r="AM111"/>
  <c r="AN111" s="1"/>
  <c r="AO111" s="1"/>
  <c r="AM96"/>
  <c r="AN96" s="1"/>
  <c r="AO96" s="1"/>
  <c r="AM94"/>
  <c r="AN94" s="1"/>
  <c r="AO94" s="1"/>
  <c r="AM92"/>
  <c r="AN92" s="1"/>
  <c r="AO92" s="1"/>
  <c r="AM90"/>
  <c r="AN90" s="1"/>
  <c r="AO90" s="1"/>
  <c r="AM88"/>
  <c r="AN88" s="1"/>
  <c r="AO88" s="1"/>
  <c r="AM86"/>
  <c r="AN86" s="1"/>
  <c r="AO86" s="1"/>
  <c r="AM84"/>
  <c r="AN84" s="1"/>
  <c r="AO84" s="1"/>
  <c r="AM82"/>
  <c r="AN82" s="1"/>
  <c r="AO82" s="1"/>
  <c r="AM80"/>
  <c r="AN80" s="1"/>
  <c r="AO80" s="1"/>
  <c r="AM78"/>
  <c r="AN78" s="1"/>
  <c r="AO78" s="1"/>
  <c r="AM76"/>
  <c r="AN76" s="1"/>
  <c r="AO76" s="1"/>
  <c r="AM72"/>
  <c r="AN72" s="1"/>
  <c r="AO72" s="1"/>
  <c r="AM70"/>
  <c r="AN70" s="1"/>
  <c r="AO70" s="1"/>
  <c r="AM68"/>
  <c r="AN68" s="1"/>
  <c r="AO68" s="1"/>
  <c r="AM66"/>
  <c r="AN66" s="1"/>
  <c r="AO66" s="1"/>
  <c r="AM74"/>
  <c r="AN74" s="1"/>
  <c r="AO74" s="1"/>
  <c r="AM64"/>
  <c r="AN64" s="1"/>
  <c r="AO64" s="1"/>
  <c r="AM62"/>
  <c r="AN62" s="1"/>
  <c r="AO62" s="1"/>
  <c r="AM60"/>
  <c r="AN60" s="1"/>
  <c r="AO60" s="1"/>
  <c r="AM58"/>
  <c r="AN58" s="1"/>
  <c r="AO58" s="1"/>
  <c r="AM56"/>
  <c r="AN56" s="1"/>
  <c r="AO56" s="1"/>
  <c r="AM54"/>
  <c r="AN54" s="1"/>
  <c r="AO54" s="1"/>
  <c r="AM52"/>
  <c r="AN52" s="1"/>
  <c r="AO52" s="1"/>
  <c r="AM50"/>
  <c r="AN50" s="1"/>
  <c r="AO50" s="1"/>
  <c r="AM48"/>
  <c r="AN48" s="1"/>
  <c r="AO48" s="1"/>
  <c r="AM46"/>
  <c r="AN46" s="1"/>
  <c r="AO46" s="1"/>
  <c r="AM44"/>
  <c r="AN44" s="1"/>
  <c r="AO44" s="1"/>
  <c r="AM42"/>
  <c r="AN42" s="1"/>
  <c r="AO42" s="1"/>
  <c r="AM40"/>
  <c r="AN40" s="1"/>
  <c r="AO40" s="1"/>
  <c r="AM38"/>
  <c r="AN38" s="1"/>
  <c r="AO38" s="1"/>
  <c r="AM36"/>
  <c r="AN36" s="1"/>
  <c r="AO36" s="1"/>
  <c r="AM34"/>
  <c r="AN34" s="1"/>
  <c r="AO34" s="1"/>
  <c r="AM32"/>
  <c r="AN32" s="1"/>
  <c r="AO32" s="1"/>
  <c r="AM30"/>
  <c r="AN30" s="1"/>
  <c r="AO30" s="1"/>
  <c r="AM28"/>
  <c r="AN28" s="1"/>
  <c r="AO28" s="1"/>
  <c r="AM26"/>
  <c r="AN26" s="1"/>
  <c r="AO26" s="1"/>
  <c r="AM24"/>
  <c r="AN24" s="1"/>
  <c r="AO24" s="1"/>
  <c r="AM22"/>
  <c r="AN22" s="1"/>
  <c r="AO22" s="1"/>
  <c r="I3"/>
  <c r="J3" s="1"/>
  <c r="K3" s="1"/>
  <c r="U3"/>
  <c r="V3" s="1"/>
  <c r="W3" s="1"/>
  <c r="AG3"/>
  <c r="AH3" s="1"/>
  <c r="AI3" s="1"/>
  <c r="O4"/>
  <c r="P4" s="1"/>
  <c r="Q4" s="1"/>
  <c r="AA4"/>
  <c r="AB4" s="1"/>
  <c r="AC4" s="1"/>
  <c r="AM4"/>
  <c r="AN4" s="1"/>
  <c r="AO4" s="1"/>
  <c r="I5"/>
  <c r="U5"/>
  <c r="V5" s="1"/>
  <c r="W5" s="1"/>
  <c r="AG5"/>
  <c r="AH5" s="1"/>
  <c r="AI5" s="1"/>
  <c r="O6"/>
  <c r="AA6"/>
  <c r="AB6" s="1"/>
  <c r="AC6" s="1"/>
  <c r="AM6"/>
  <c r="AN6" s="1"/>
  <c r="AO6" s="1"/>
  <c r="I7"/>
  <c r="J7" s="1"/>
  <c r="K7" s="1"/>
  <c r="U7"/>
  <c r="V7" s="1"/>
  <c r="W7" s="1"/>
  <c r="AG7"/>
  <c r="AH7" s="1"/>
  <c r="AI7" s="1"/>
  <c r="O8"/>
  <c r="P8" s="1"/>
  <c r="Q8" s="1"/>
  <c r="AA8"/>
  <c r="AB8" s="1"/>
  <c r="AC8" s="1"/>
  <c r="AM8"/>
  <c r="AN8" s="1"/>
  <c r="AO8" s="1"/>
  <c r="I9"/>
  <c r="J9" s="1"/>
  <c r="K9" s="1"/>
  <c r="U9"/>
  <c r="V9" s="1"/>
  <c r="W9" s="1"/>
  <c r="AG9"/>
  <c r="AH9" s="1"/>
  <c r="AI9" s="1"/>
  <c r="O10"/>
  <c r="AA10"/>
  <c r="AB10" s="1"/>
  <c r="AC10" s="1"/>
  <c r="AM10"/>
  <c r="AN10" s="1"/>
  <c r="AO10" s="1"/>
  <c r="I11"/>
  <c r="J11" s="1"/>
  <c r="K11" s="1"/>
  <c r="U11"/>
  <c r="V11" s="1"/>
  <c r="W11" s="1"/>
  <c r="AG11"/>
  <c r="AH11" s="1"/>
  <c r="AI11" s="1"/>
  <c r="O12"/>
  <c r="P12" s="1"/>
  <c r="Q12" s="1"/>
  <c r="AA12"/>
  <c r="AB12" s="1"/>
  <c r="AC12" s="1"/>
  <c r="AM12"/>
  <c r="AN12" s="1"/>
  <c r="AO12" s="1"/>
  <c r="I13"/>
  <c r="J13" s="1"/>
  <c r="K13" s="1"/>
  <c r="U13"/>
  <c r="V13" s="1"/>
  <c r="W13" s="1"/>
  <c r="AG13"/>
  <c r="AH13" s="1"/>
  <c r="AI13" s="1"/>
  <c r="O14"/>
  <c r="P14" s="1"/>
  <c r="Q14" s="1"/>
  <c r="AA14"/>
  <c r="AB14" s="1"/>
  <c r="AC14" s="1"/>
  <c r="AM14"/>
  <c r="AN14" s="1"/>
  <c r="AO14" s="1"/>
  <c r="AM15"/>
  <c r="AN15" s="1"/>
  <c r="AO15" s="1"/>
  <c r="AA15"/>
  <c r="AB15" s="1"/>
  <c r="AC15" s="1"/>
  <c r="O15"/>
  <c r="P15" s="1"/>
  <c r="Q15" s="1"/>
  <c r="I15"/>
  <c r="J15" s="1"/>
  <c r="K15" s="1"/>
  <c r="R15"/>
  <c r="X15"/>
  <c r="Y15" s="1"/>
  <c r="Z15" s="1"/>
  <c r="AA16"/>
  <c r="AB16" s="1"/>
  <c r="AC16" s="1"/>
  <c r="AM17"/>
  <c r="AN17" s="1"/>
  <c r="AO17" s="1"/>
  <c r="AA17"/>
  <c r="AB17" s="1"/>
  <c r="AC17" s="1"/>
  <c r="O17"/>
  <c r="P17" s="1"/>
  <c r="Q17" s="1"/>
  <c r="U17"/>
  <c r="O18"/>
  <c r="P18" s="1"/>
  <c r="Q18" s="1"/>
  <c r="AM18"/>
  <c r="AN18" s="1"/>
  <c r="AO18" s="1"/>
  <c r="F19"/>
  <c r="AD19"/>
  <c r="AE19" s="1"/>
  <c r="AF19" s="1"/>
  <c r="O20"/>
  <c r="AM20"/>
  <c r="AN20" s="1"/>
  <c r="AO20" s="1"/>
  <c r="F21"/>
  <c r="G21" s="1"/>
  <c r="H21" s="1"/>
  <c r="AD21"/>
  <c r="O22"/>
  <c r="P22" s="1"/>
  <c r="Q22" s="1"/>
  <c r="F23"/>
  <c r="G23" s="1"/>
  <c r="H23" s="1"/>
  <c r="AM25"/>
  <c r="AN25" s="1"/>
  <c r="AO25" s="1"/>
  <c r="AM27"/>
  <c r="AN27" s="1"/>
  <c r="AO27" s="1"/>
  <c r="AM29"/>
  <c r="AN29" s="1"/>
  <c r="AO29" s="1"/>
  <c r="AM31"/>
  <c r="AN31" s="1"/>
  <c r="AO31" s="1"/>
  <c r="AM33"/>
  <c r="AN33" s="1"/>
  <c r="AO33" s="1"/>
  <c r="AM35"/>
  <c r="AN35" s="1"/>
  <c r="AO35" s="1"/>
  <c r="AG37"/>
  <c r="AH37" s="1"/>
  <c r="AI37" s="1"/>
  <c r="R39"/>
  <c r="S39" s="1"/>
  <c r="T39" s="1"/>
  <c r="R41"/>
  <c r="S41" s="1"/>
  <c r="T41" s="1"/>
  <c r="R43"/>
  <c r="S43" s="1"/>
  <c r="T43" s="1"/>
  <c r="R45"/>
  <c r="S45" s="1"/>
  <c r="T45" s="1"/>
  <c r="R47"/>
  <c r="S47" s="1"/>
  <c r="T47" s="1"/>
  <c r="R49"/>
  <c r="S49" s="1"/>
  <c r="T49" s="1"/>
  <c r="R51"/>
  <c r="S51" s="1"/>
  <c r="T51" s="1"/>
  <c r="R53"/>
  <c r="S53" s="1"/>
  <c r="T53" s="1"/>
  <c r="R55"/>
  <c r="S55" s="1"/>
  <c r="T55" s="1"/>
  <c r="R57"/>
  <c r="S57" s="1"/>
  <c r="T57" s="1"/>
  <c r="R59"/>
  <c r="S59" s="1"/>
  <c r="T59" s="1"/>
  <c r="R61"/>
  <c r="S61" s="1"/>
  <c r="T61" s="1"/>
  <c r="R63"/>
  <c r="S63" s="1"/>
  <c r="T63" s="1"/>
  <c r="L152"/>
  <c r="M152" s="1"/>
  <c r="N152" s="1"/>
  <c r="L151"/>
  <c r="M151" s="1"/>
  <c r="N151" s="1"/>
  <c r="L150"/>
  <c r="M150" s="1"/>
  <c r="N150" s="1"/>
  <c r="L149"/>
  <c r="M149" s="1"/>
  <c r="N149" s="1"/>
  <c r="L148"/>
  <c r="M148" s="1"/>
  <c r="N148" s="1"/>
  <c r="L147"/>
  <c r="M147" s="1"/>
  <c r="N147" s="1"/>
  <c r="L146"/>
  <c r="M146" s="1"/>
  <c r="N146" s="1"/>
  <c r="L144"/>
  <c r="M144" s="1"/>
  <c r="N144" s="1"/>
  <c r="L142"/>
  <c r="M142" s="1"/>
  <c r="N142" s="1"/>
  <c r="L138"/>
  <c r="M138" s="1"/>
  <c r="N138" s="1"/>
  <c r="L133"/>
  <c r="M133" s="1"/>
  <c r="N133" s="1"/>
  <c r="L136"/>
  <c r="M136" s="1"/>
  <c r="N136" s="1"/>
  <c r="L131"/>
  <c r="M131" s="1"/>
  <c r="N131" s="1"/>
  <c r="L125"/>
  <c r="M125" s="1"/>
  <c r="N125" s="1"/>
  <c r="L129"/>
  <c r="M129" s="1"/>
  <c r="N129" s="1"/>
  <c r="L127"/>
  <c r="M127" s="1"/>
  <c r="N127" s="1"/>
  <c r="L123"/>
  <c r="M123" s="1"/>
  <c r="N123" s="1"/>
  <c r="L121"/>
  <c r="M121" s="1"/>
  <c r="N121" s="1"/>
  <c r="L119"/>
  <c r="M119" s="1"/>
  <c r="N119" s="1"/>
  <c r="L117"/>
  <c r="M117" s="1"/>
  <c r="N117" s="1"/>
  <c r="L115"/>
  <c r="M115" s="1"/>
  <c r="N115" s="1"/>
  <c r="L113"/>
  <c r="M113" s="1"/>
  <c r="N113" s="1"/>
  <c r="L111"/>
  <c r="M111" s="1"/>
  <c r="N111" s="1"/>
  <c r="L100"/>
  <c r="M100" s="1"/>
  <c r="N100" s="1"/>
  <c r="L98"/>
  <c r="M98" s="1"/>
  <c r="N98" s="1"/>
  <c r="L112"/>
  <c r="M112" s="1"/>
  <c r="N112" s="1"/>
  <c r="L109"/>
  <c r="M109" s="1"/>
  <c r="N109" s="1"/>
  <c r="L107"/>
  <c r="M107" s="1"/>
  <c r="N107" s="1"/>
  <c r="L105"/>
  <c r="M105" s="1"/>
  <c r="N105" s="1"/>
  <c r="L103"/>
  <c r="M103" s="1"/>
  <c r="N103" s="1"/>
  <c r="L101"/>
  <c r="M101" s="1"/>
  <c r="N101" s="1"/>
  <c r="L96"/>
  <c r="M96" s="1"/>
  <c r="N96" s="1"/>
  <c r="L94"/>
  <c r="M94" s="1"/>
  <c r="N94" s="1"/>
  <c r="L92"/>
  <c r="L90"/>
  <c r="M90" s="1"/>
  <c r="N90" s="1"/>
  <c r="L88"/>
  <c r="M88" s="1"/>
  <c r="N88" s="1"/>
  <c r="L86"/>
  <c r="M86" s="1"/>
  <c r="N86" s="1"/>
  <c r="L72"/>
  <c r="M72" s="1"/>
  <c r="N72" s="1"/>
  <c r="L70"/>
  <c r="M70" s="1"/>
  <c r="N70" s="1"/>
  <c r="L68"/>
  <c r="M68" s="1"/>
  <c r="N68" s="1"/>
  <c r="L66"/>
  <c r="M66" s="1"/>
  <c r="N66" s="1"/>
  <c r="L64"/>
  <c r="M64" s="1"/>
  <c r="N64" s="1"/>
  <c r="L62"/>
  <c r="M62" s="1"/>
  <c r="N62" s="1"/>
  <c r="L60"/>
  <c r="M60" s="1"/>
  <c r="N60" s="1"/>
  <c r="L58"/>
  <c r="M58" s="1"/>
  <c r="N58" s="1"/>
  <c r="L56"/>
  <c r="M56" s="1"/>
  <c r="N56" s="1"/>
  <c r="L54"/>
  <c r="M54" s="1"/>
  <c r="N54" s="1"/>
  <c r="L52"/>
  <c r="M52" s="1"/>
  <c r="N52" s="1"/>
  <c r="L50"/>
  <c r="L48"/>
  <c r="M48" s="1"/>
  <c r="N48" s="1"/>
  <c r="L46"/>
  <c r="M46" s="1"/>
  <c r="N46" s="1"/>
  <c r="L44"/>
  <c r="M44" s="1"/>
  <c r="N44" s="1"/>
  <c r="L42"/>
  <c r="L40"/>
  <c r="M40" s="1"/>
  <c r="N40" s="1"/>
  <c r="L38"/>
  <c r="M38" s="1"/>
  <c r="N38" s="1"/>
  <c r="L36"/>
  <c r="M36" s="1"/>
  <c r="N36" s="1"/>
  <c r="L34"/>
  <c r="M34" s="1"/>
  <c r="N34" s="1"/>
  <c r="L32"/>
  <c r="M32" s="1"/>
  <c r="N32" s="1"/>
  <c r="L30"/>
  <c r="M30" s="1"/>
  <c r="N30" s="1"/>
  <c r="L28"/>
  <c r="M28" s="1"/>
  <c r="N28" s="1"/>
  <c r="L26"/>
  <c r="M26" s="1"/>
  <c r="N26" s="1"/>
  <c r="L24"/>
  <c r="M24" s="1"/>
  <c r="N24" s="1"/>
  <c r="P1"/>
  <c r="X146"/>
  <c r="Y146" s="1"/>
  <c r="Z146" s="1"/>
  <c r="X152"/>
  <c r="Y152" s="1"/>
  <c r="Z152" s="1"/>
  <c r="X151"/>
  <c r="Y151" s="1"/>
  <c r="Z151" s="1"/>
  <c r="X150"/>
  <c r="Y150" s="1"/>
  <c r="Z150" s="1"/>
  <c r="X149"/>
  <c r="Y149" s="1"/>
  <c r="Z149" s="1"/>
  <c r="X148"/>
  <c r="Y148" s="1"/>
  <c r="Z148" s="1"/>
  <c r="X147"/>
  <c r="Y147" s="1"/>
  <c r="Z147" s="1"/>
  <c r="X144"/>
  <c r="Y144" s="1"/>
  <c r="Z144" s="1"/>
  <c r="X140"/>
  <c r="Y140" s="1"/>
  <c r="Z140" s="1"/>
  <c r="X133"/>
  <c r="Y133" s="1"/>
  <c r="Z133" s="1"/>
  <c r="X131"/>
  <c r="Y131" s="1"/>
  <c r="Z131" s="1"/>
  <c r="X136"/>
  <c r="Y136" s="1"/>
  <c r="Z136" s="1"/>
  <c r="X142"/>
  <c r="Y142" s="1"/>
  <c r="Z142" s="1"/>
  <c r="X129"/>
  <c r="Y129" s="1"/>
  <c r="Z129" s="1"/>
  <c r="X125"/>
  <c r="Y125" s="1"/>
  <c r="Z125" s="1"/>
  <c r="X109"/>
  <c r="Y109" s="1"/>
  <c r="Z109" s="1"/>
  <c r="X127"/>
  <c r="Y127" s="1"/>
  <c r="Z127" s="1"/>
  <c r="X123"/>
  <c r="Y123" s="1"/>
  <c r="Z123" s="1"/>
  <c r="X121"/>
  <c r="Y121" s="1"/>
  <c r="Z121" s="1"/>
  <c r="X119"/>
  <c r="Y119" s="1"/>
  <c r="Z119" s="1"/>
  <c r="X117"/>
  <c r="Y117" s="1"/>
  <c r="Z117" s="1"/>
  <c r="X115"/>
  <c r="Y115" s="1"/>
  <c r="Z115" s="1"/>
  <c r="X113"/>
  <c r="Y113" s="1"/>
  <c r="Z113" s="1"/>
  <c r="X111"/>
  <c r="Y111" s="1"/>
  <c r="Z111" s="1"/>
  <c r="X107"/>
  <c r="Y107" s="1"/>
  <c r="Z107" s="1"/>
  <c r="X105"/>
  <c r="Y105" s="1"/>
  <c r="Z105" s="1"/>
  <c r="X103"/>
  <c r="Y103" s="1"/>
  <c r="Z103" s="1"/>
  <c r="X101"/>
  <c r="Y101" s="1"/>
  <c r="Z101" s="1"/>
  <c r="X98"/>
  <c r="Y98" s="1"/>
  <c r="Z98" s="1"/>
  <c r="X86"/>
  <c r="Y86" s="1"/>
  <c r="Z86" s="1"/>
  <c r="X96"/>
  <c r="Y96" s="1"/>
  <c r="Z96" s="1"/>
  <c r="X94"/>
  <c r="Y94" s="1"/>
  <c r="Z94" s="1"/>
  <c r="X92"/>
  <c r="Y92" s="1"/>
  <c r="Z92" s="1"/>
  <c r="X90"/>
  <c r="X88"/>
  <c r="Y88" s="1"/>
  <c r="Z88" s="1"/>
  <c r="X72"/>
  <c r="Y72" s="1"/>
  <c r="Z72" s="1"/>
  <c r="X70"/>
  <c r="Y70" s="1"/>
  <c r="Z70" s="1"/>
  <c r="X68"/>
  <c r="Y68" s="1"/>
  <c r="Z68" s="1"/>
  <c r="X66"/>
  <c r="Y66" s="1"/>
  <c r="Z66" s="1"/>
  <c r="X64"/>
  <c r="Y64" s="1"/>
  <c r="Z64" s="1"/>
  <c r="X36"/>
  <c r="Y36" s="1"/>
  <c r="Z36" s="1"/>
  <c r="X34"/>
  <c r="Y34" s="1"/>
  <c r="Z34" s="1"/>
  <c r="X32"/>
  <c r="Y32" s="1"/>
  <c r="Z32" s="1"/>
  <c r="X30"/>
  <c r="Y30" s="1"/>
  <c r="Z30" s="1"/>
  <c r="X28"/>
  <c r="Y28" s="1"/>
  <c r="Z28" s="1"/>
  <c r="X26"/>
  <c r="Y26" s="1"/>
  <c r="Z26" s="1"/>
  <c r="X24"/>
  <c r="X62"/>
  <c r="Y62" s="1"/>
  <c r="Z62" s="1"/>
  <c r="X60"/>
  <c r="Y60" s="1"/>
  <c r="Z60" s="1"/>
  <c r="X58"/>
  <c r="Y58" s="1"/>
  <c r="Z58" s="1"/>
  <c r="X56"/>
  <c r="Y56" s="1"/>
  <c r="Z56" s="1"/>
  <c r="X54"/>
  <c r="Y54" s="1"/>
  <c r="Z54" s="1"/>
  <c r="X52"/>
  <c r="Y52" s="1"/>
  <c r="Z52" s="1"/>
  <c r="X50"/>
  <c r="Y50" s="1"/>
  <c r="Z50" s="1"/>
  <c r="X48"/>
  <c r="Y48" s="1"/>
  <c r="Z48" s="1"/>
  <c r="X46"/>
  <c r="X44"/>
  <c r="Y44" s="1"/>
  <c r="Z44" s="1"/>
  <c r="X42"/>
  <c r="Y42" s="1"/>
  <c r="Z42" s="1"/>
  <c r="X40"/>
  <c r="Y40" s="1"/>
  <c r="Z40" s="1"/>
  <c r="X38"/>
  <c r="Y38" s="1"/>
  <c r="Z38" s="1"/>
  <c r="AB1"/>
  <c r="AJ152"/>
  <c r="AK152" s="1"/>
  <c r="AL152" s="1"/>
  <c r="AJ151"/>
  <c r="AK151" s="1"/>
  <c r="AL151" s="1"/>
  <c r="AJ150"/>
  <c r="AK150" s="1"/>
  <c r="AL150" s="1"/>
  <c r="AJ149"/>
  <c r="AK149" s="1"/>
  <c r="AL149" s="1"/>
  <c r="AJ148"/>
  <c r="AK148" s="1"/>
  <c r="AL148" s="1"/>
  <c r="AJ147"/>
  <c r="AK147" s="1"/>
  <c r="AL147" s="1"/>
  <c r="AJ146"/>
  <c r="AK146" s="1"/>
  <c r="AL146" s="1"/>
  <c r="AJ144"/>
  <c r="AK144" s="1"/>
  <c r="AL144" s="1"/>
  <c r="AJ136"/>
  <c r="AK136" s="1"/>
  <c r="AL136" s="1"/>
  <c r="AJ133"/>
  <c r="AK133" s="1"/>
  <c r="AL133" s="1"/>
  <c r="AJ131"/>
  <c r="AK131" s="1"/>
  <c r="AL131" s="1"/>
  <c r="AJ140"/>
  <c r="AK140" s="1"/>
  <c r="AL140" s="1"/>
  <c r="AJ125"/>
  <c r="AK125" s="1"/>
  <c r="AL125" s="1"/>
  <c r="AJ129"/>
  <c r="AK129" s="1"/>
  <c r="AL129" s="1"/>
  <c r="AJ127"/>
  <c r="AK127" s="1"/>
  <c r="AL127" s="1"/>
  <c r="AJ123"/>
  <c r="AK123" s="1"/>
  <c r="AL123" s="1"/>
  <c r="AJ121"/>
  <c r="AK121" s="1"/>
  <c r="AL121" s="1"/>
  <c r="AJ119"/>
  <c r="AK119" s="1"/>
  <c r="AL119" s="1"/>
  <c r="AJ117"/>
  <c r="AK117" s="1"/>
  <c r="AL117" s="1"/>
  <c r="AJ115"/>
  <c r="AK115" s="1"/>
  <c r="AL115" s="1"/>
  <c r="AJ113"/>
  <c r="AK113" s="1"/>
  <c r="AL113" s="1"/>
  <c r="AJ111"/>
  <c r="AK111" s="1"/>
  <c r="AL111" s="1"/>
  <c r="AJ110"/>
  <c r="AK110" s="1"/>
  <c r="AL110" s="1"/>
  <c r="AJ98"/>
  <c r="AK98" s="1"/>
  <c r="AL98" s="1"/>
  <c r="AJ109"/>
  <c r="AK109" s="1"/>
  <c r="AL109" s="1"/>
  <c r="AJ107"/>
  <c r="AK107" s="1"/>
  <c r="AL107" s="1"/>
  <c r="AJ105"/>
  <c r="AK105" s="1"/>
  <c r="AL105" s="1"/>
  <c r="AJ103"/>
  <c r="AK103" s="1"/>
  <c r="AL103" s="1"/>
  <c r="AJ101"/>
  <c r="AK101" s="1"/>
  <c r="AL101" s="1"/>
  <c r="AJ96"/>
  <c r="AK96" s="1"/>
  <c r="AL96" s="1"/>
  <c r="AJ94"/>
  <c r="AK94" s="1"/>
  <c r="AL94" s="1"/>
  <c r="AJ92"/>
  <c r="AK92" s="1"/>
  <c r="AL92" s="1"/>
  <c r="AJ90"/>
  <c r="AK90" s="1"/>
  <c r="AL90" s="1"/>
  <c r="AJ88"/>
  <c r="AK88" s="1"/>
  <c r="AL88" s="1"/>
  <c r="AJ86"/>
  <c r="AK86" s="1"/>
  <c r="AL86" s="1"/>
  <c r="AJ72"/>
  <c r="AK72" s="1"/>
  <c r="AL72" s="1"/>
  <c r="AJ70"/>
  <c r="AK70" s="1"/>
  <c r="AL70" s="1"/>
  <c r="AJ68"/>
  <c r="AK68" s="1"/>
  <c r="AL68" s="1"/>
  <c r="AJ66"/>
  <c r="AK66" s="1"/>
  <c r="AL66" s="1"/>
  <c r="AJ64"/>
  <c r="AK64" s="1"/>
  <c r="AL64" s="1"/>
  <c r="AJ62"/>
  <c r="AK62" s="1"/>
  <c r="AL62" s="1"/>
  <c r="AJ60"/>
  <c r="AK60" s="1"/>
  <c r="AL60" s="1"/>
  <c r="AJ58"/>
  <c r="AK58" s="1"/>
  <c r="AL58" s="1"/>
  <c r="AJ56"/>
  <c r="AK56" s="1"/>
  <c r="AL56" s="1"/>
  <c r="AJ54"/>
  <c r="AK54" s="1"/>
  <c r="AL54" s="1"/>
  <c r="AJ52"/>
  <c r="AK52" s="1"/>
  <c r="AL52" s="1"/>
  <c r="AJ50"/>
  <c r="AK50" s="1"/>
  <c r="AL50" s="1"/>
  <c r="AJ48"/>
  <c r="AK48" s="1"/>
  <c r="AL48" s="1"/>
  <c r="AJ46"/>
  <c r="AK46" s="1"/>
  <c r="AL46" s="1"/>
  <c r="AJ44"/>
  <c r="AK44" s="1"/>
  <c r="AL44" s="1"/>
  <c r="AJ42"/>
  <c r="AK42" s="1"/>
  <c r="AL42" s="1"/>
  <c r="AJ40"/>
  <c r="AK40" s="1"/>
  <c r="AL40" s="1"/>
  <c r="AJ38"/>
  <c r="AK38" s="1"/>
  <c r="AL38" s="1"/>
  <c r="AJ36"/>
  <c r="AK36" s="1"/>
  <c r="AL36" s="1"/>
  <c r="AJ34"/>
  <c r="AK34" s="1"/>
  <c r="AL34" s="1"/>
  <c r="AJ32"/>
  <c r="AK32" s="1"/>
  <c r="AL32" s="1"/>
  <c r="AJ30"/>
  <c r="AK30" s="1"/>
  <c r="AL30" s="1"/>
  <c r="AJ28"/>
  <c r="AK28" s="1"/>
  <c r="AL28" s="1"/>
  <c r="AJ26"/>
  <c r="AK26" s="1"/>
  <c r="AL26" s="1"/>
  <c r="AJ24"/>
  <c r="AK24" s="1"/>
  <c r="AL24" s="1"/>
  <c r="AN1"/>
  <c r="F3"/>
  <c r="G3" s="1"/>
  <c r="H3" s="1"/>
  <c r="R3"/>
  <c r="S3" s="1"/>
  <c r="T3" s="1"/>
  <c r="AD3"/>
  <c r="AE3" s="1"/>
  <c r="AF3" s="1"/>
  <c r="L4"/>
  <c r="M4" s="1"/>
  <c r="N4" s="1"/>
  <c r="X4"/>
  <c r="Y4" s="1"/>
  <c r="Z4" s="1"/>
  <c r="AJ4"/>
  <c r="AK4" s="1"/>
  <c r="AL4" s="1"/>
  <c r="F5"/>
  <c r="G5" s="1"/>
  <c r="H5" s="1"/>
  <c r="R5"/>
  <c r="S5" s="1"/>
  <c r="T5" s="1"/>
  <c r="AD5"/>
  <c r="AE5" s="1"/>
  <c r="AF5" s="1"/>
  <c r="L6"/>
  <c r="M6" s="1"/>
  <c r="N6" s="1"/>
  <c r="X6"/>
  <c r="Y6" s="1"/>
  <c r="Z6" s="1"/>
  <c r="AJ6"/>
  <c r="AK6" s="1"/>
  <c r="AL6" s="1"/>
  <c r="F7"/>
  <c r="G7" s="1"/>
  <c r="H7" s="1"/>
  <c r="R7"/>
  <c r="S7" s="1"/>
  <c r="T7" s="1"/>
  <c r="AD7"/>
  <c r="AE7" s="1"/>
  <c r="AF7" s="1"/>
  <c r="L8"/>
  <c r="M8" s="1"/>
  <c r="N8" s="1"/>
  <c r="X8"/>
  <c r="Y8" s="1"/>
  <c r="Z8" s="1"/>
  <c r="AJ8"/>
  <c r="AK8" s="1"/>
  <c r="AL8" s="1"/>
  <c r="F9"/>
  <c r="G9" s="1"/>
  <c r="H9" s="1"/>
  <c r="R9"/>
  <c r="S9" s="1"/>
  <c r="T9" s="1"/>
  <c r="AD9"/>
  <c r="AE9" s="1"/>
  <c r="AF9" s="1"/>
  <c r="L10"/>
  <c r="M10" s="1"/>
  <c r="N10" s="1"/>
  <c r="X10"/>
  <c r="Y10" s="1"/>
  <c r="Z10" s="1"/>
  <c r="AJ10"/>
  <c r="AK10" s="1"/>
  <c r="AL10" s="1"/>
  <c r="F11"/>
  <c r="G11" s="1"/>
  <c r="H11" s="1"/>
  <c r="R11"/>
  <c r="S11" s="1"/>
  <c r="T11" s="1"/>
  <c r="AD11"/>
  <c r="L12"/>
  <c r="M12" s="1"/>
  <c r="N12" s="1"/>
  <c r="X12"/>
  <c r="Y12" s="1"/>
  <c r="Z12" s="1"/>
  <c r="AJ12"/>
  <c r="AK12" s="1"/>
  <c r="AL12" s="1"/>
  <c r="F13"/>
  <c r="G13" s="1"/>
  <c r="H13" s="1"/>
  <c r="R13"/>
  <c r="S13" s="1"/>
  <c r="T13" s="1"/>
  <c r="AD13"/>
  <c r="AE13" s="1"/>
  <c r="AF13" s="1"/>
  <c r="L14"/>
  <c r="M14" s="1"/>
  <c r="N14" s="1"/>
  <c r="X14"/>
  <c r="Y14" s="1"/>
  <c r="Z14" s="1"/>
  <c r="AJ14"/>
  <c r="AK14" s="1"/>
  <c r="AL14" s="1"/>
  <c r="F15"/>
  <c r="G15" s="1"/>
  <c r="H15" s="1"/>
  <c r="AD15"/>
  <c r="AE15" s="1"/>
  <c r="AF15" s="1"/>
  <c r="AJ15"/>
  <c r="AK15" s="1"/>
  <c r="AL15" s="1"/>
  <c r="L16"/>
  <c r="M16" s="1"/>
  <c r="N16" s="1"/>
  <c r="R16"/>
  <c r="AM16"/>
  <c r="AN16" s="1"/>
  <c r="AO16" s="1"/>
  <c r="F17"/>
  <c r="G17" s="1"/>
  <c r="H17" s="1"/>
  <c r="L17"/>
  <c r="M17" s="1"/>
  <c r="N17" s="1"/>
  <c r="AG17"/>
  <c r="AH17" s="1"/>
  <c r="AI17" s="1"/>
  <c r="AG18"/>
  <c r="AH18" s="1"/>
  <c r="AI18" s="1"/>
  <c r="X18"/>
  <c r="Y18" s="1"/>
  <c r="Z18" s="1"/>
  <c r="I19"/>
  <c r="J19" s="1"/>
  <c r="K19" s="1"/>
  <c r="AG19"/>
  <c r="AH19" s="1"/>
  <c r="AI19" s="1"/>
  <c r="X20"/>
  <c r="Y20" s="1"/>
  <c r="Z20" s="1"/>
  <c r="X22"/>
  <c r="Y22" s="1"/>
  <c r="Z22" s="1"/>
  <c r="I145"/>
  <c r="J145" s="1"/>
  <c r="K145" s="1"/>
  <c r="I140"/>
  <c r="J140" s="1"/>
  <c r="K140" s="1"/>
  <c r="I136"/>
  <c r="J136" s="1"/>
  <c r="K136" s="1"/>
  <c r="I143"/>
  <c r="J143" s="1"/>
  <c r="K143" s="1"/>
  <c r="I128"/>
  <c r="J128" s="1"/>
  <c r="K128" s="1"/>
  <c r="I124"/>
  <c r="J124" s="1"/>
  <c r="K124" s="1"/>
  <c r="I122"/>
  <c r="J122" s="1"/>
  <c r="K122" s="1"/>
  <c r="I120"/>
  <c r="J120" s="1"/>
  <c r="K120" s="1"/>
  <c r="I118"/>
  <c r="J118" s="1"/>
  <c r="K118" s="1"/>
  <c r="I126"/>
  <c r="J126" s="1"/>
  <c r="K126" s="1"/>
  <c r="I108"/>
  <c r="J108" s="1"/>
  <c r="K108" s="1"/>
  <c r="I106"/>
  <c r="J106" s="1"/>
  <c r="K106" s="1"/>
  <c r="I104"/>
  <c r="J104" s="1"/>
  <c r="K104" s="1"/>
  <c r="I102"/>
  <c r="J102" s="1"/>
  <c r="K102" s="1"/>
  <c r="I110"/>
  <c r="J110" s="1"/>
  <c r="K110" s="1"/>
  <c r="I95"/>
  <c r="J95" s="1"/>
  <c r="K95" s="1"/>
  <c r="I93"/>
  <c r="J93" s="1"/>
  <c r="K93" s="1"/>
  <c r="I91"/>
  <c r="I89"/>
  <c r="J89" s="1"/>
  <c r="K89" s="1"/>
  <c r="I87"/>
  <c r="J87" s="1"/>
  <c r="K87" s="1"/>
  <c r="M1"/>
  <c r="Q1"/>
  <c r="Y1"/>
  <c r="AC1"/>
  <c r="AG145"/>
  <c r="AH145" s="1"/>
  <c r="AI145" s="1"/>
  <c r="AG138"/>
  <c r="AH138" s="1"/>
  <c r="AI138" s="1"/>
  <c r="AG137"/>
  <c r="AH137" s="1"/>
  <c r="AI137" s="1"/>
  <c r="AG143"/>
  <c r="AH143" s="1"/>
  <c r="AI143" s="1"/>
  <c r="AG136"/>
  <c r="AH136" s="1"/>
  <c r="AI136" s="1"/>
  <c r="AG126"/>
  <c r="AH126" s="1"/>
  <c r="AI126" s="1"/>
  <c r="AG128"/>
  <c r="AH128" s="1"/>
  <c r="AI128" s="1"/>
  <c r="AG122"/>
  <c r="AH122" s="1"/>
  <c r="AI122" s="1"/>
  <c r="AG120"/>
  <c r="AH120" s="1"/>
  <c r="AI120" s="1"/>
  <c r="AG108"/>
  <c r="AH108" s="1"/>
  <c r="AI108" s="1"/>
  <c r="AG106"/>
  <c r="AH106" s="1"/>
  <c r="AI106" s="1"/>
  <c r="AG104"/>
  <c r="AH104" s="1"/>
  <c r="AI104" s="1"/>
  <c r="AG102"/>
  <c r="AH102" s="1"/>
  <c r="AI102" s="1"/>
  <c r="AG100"/>
  <c r="AH100" s="1"/>
  <c r="AI100" s="1"/>
  <c r="AG95"/>
  <c r="AH95" s="1"/>
  <c r="AI95" s="1"/>
  <c r="AG93"/>
  <c r="AH93" s="1"/>
  <c r="AI93" s="1"/>
  <c r="AG91"/>
  <c r="AH91" s="1"/>
  <c r="AI91" s="1"/>
  <c r="AG89"/>
  <c r="AH89" s="1"/>
  <c r="AI89" s="1"/>
  <c r="AG87"/>
  <c r="AH87" s="1"/>
  <c r="AI87" s="1"/>
  <c r="AK1"/>
  <c r="AO1"/>
  <c r="O3"/>
  <c r="P3" s="1"/>
  <c r="Q3" s="1"/>
  <c r="AA3"/>
  <c r="AB3" s="1"/>
  <c r="AC3" s="1"/>
  <c r="I4"/>
  <c r="U4"/>
  <c r="V4" s="1"/>
  <c r="W4" s="1"/>
  <c r="O5"/>
  <c r="P5" s="1"/>
  <c r="Q5" s="1"/>
  <c r="AA5"/>
  <c r="AB5" s="1"/>
  <c r="AC5" s="1"/>
  <c r="I6"/>
  <c r="J6" s="1"/>
  <c r="K6" s="1"/>
  <c r="U6"/>
  <c r="V6" s="1"/>
  <c r="W6" s="1"/>
  <c r="O7"/>
  <c r="AA7"/>
  <c r="AB7" s="1"/>
  <c r="AC7" s="1"/>
  <c r="I8"/>
  <c r="J8" s="1"/>
  <c r="K8" s="1"/>
  <c r="U8"/>
  <c r="V8" s="1"/>
  <c r="W8" s="1"/>
  <c r="O9"/>
  <c r="P9" s="1"/>
  <c r="Q9" s="1"/>
  <c r="AA9"/>
  <c r="AB9" s="1"/>
  <c r="AC9" s="1"/>
  <c r="I10"/>
  <c r="J10" s="1"/>
  <c r="K10" s="1"/>
  <c r="U10"/>
  <c r="V10" s="1"/>
  <c r="W10" s="1"/>
  <c r="O11"/>
  <c r="P11" s="1"/>
  <c r="Q11" s="1"/>
  <c r="AA11"/>
  <c r="AB11" s="1"/>
  <c r="AC11" s="1"/>
  <c r="I12"/>
  <c r="J12" s="1"/>
  <c r="K12" s="1"/>
  <c r="U12"/>
  <c r="V12" s="1"/>
  <c r="W12" s="1"/>
  <c r="O13"/>
  <c r="AA13"/>
  <c r="AB13" s="1"/>
  <c r="AC13" s="1"/>
  <c r="I14"/>
  <c r="J14" s="1"/>
  <c r="K14" s="1"/>
  <c r="U14"/>
  <c r="V14" s="1"/>
  <c r="W14" s="1"/>
  <c r="U15"/>
  <c r="V15" s="1"/>
  <c r="W15" s="1"/>
  <c r="X16"/>
  <c r="Y16" s="1"/>
  <c r="Z16" s="1"/>
  <c r="AD16"/>
  <c r="AE16" s="1"/>
  <c r="AF16" s="1"/>
  <c r="R17"/>
  <c r="S17" s="1"/>
  <c r="T17" s="1"/>
  <c r="X17"/>
  <c r="Y17" s="1"/>
  <c r="Z17" s="1"/>
  <c r="F18"/>
  <c r="G18" s="1"/>
  <c r="H18" s="1"/>
  <c r="AA18"/>
  <c r="AB18" s="1"/>
  <c r="AC18" s="1"/>
  <c r="R19"/>
  <c r="S19" s="1"/>
  <c r="T19" s="1"/>
  <c r="AA20"/>
  <c r="AB20" s="1"/>
  <c r="AC20" s="1"/>
  <c r="R21"/>
  <c r="S21" s="1"/>
  <c r="T21" s="1"/>
  <c r="AG24"/>
  <c r="AH24" s="1"/>
  <c r="AI24" s="1"/>
  <c r="AG26"/>
  <c r="AH26" s="1"/>
  <c r="AI26" s="1"/>
  <c r="AG28"/>
  <c r="AH28" s="1"/>
  <c r="AI28" s="1"/>
  <c r="AG30"/>
  <c r="AH30" s="1"/>
  <c r="AI30" s="1"/>
  <c r="AG32"/>
  <c r="AH32" s="1"/>
  <c r="AI32" s="1"/>
  <c r="AG34"/>
  <c r="AH34" s="1"/>
  <c r="AI34" s="1"/>
  <c r="AG36"/>
  <c r="AH36" s="1"/>
  <c r="AI36" s="1"/>
  <c r="L23"/>
  <c r="M23" s="1"/>
  <c r="N23" s="1"/>
  <c r="X23"/>
  <c r="Y23" s="1"/>
  <c r="Z23" s="1"/>
  <c r="AJ23"/>
  <c r="AK23" s="1"/>
  <c r="AL23" s="1"/>
  <c r="L25"/>
  <c r="M25" s="1"/>
  <c r="N25" s="1"/>
  <c r="X25"/>
  <c r="Y25" s="1"/>
  <c r="Z25" s="1"/>
  <c r="AJ25"/>
  <c r="AK25" s="1"/>
  <c r="AL25" s="1"/>
  <c r="L27"/>
  <c r="M27" s="1"/>
  <c r="N27" s="1"/>
  <c r="X27"/>
  <c r="Y27" s="1"/>
  <c r="Z27" s="1"/>
  <c r="AJ27"/>
  <c r="AK27" s="1"/>
  <c r="AL27" s="1"/>
  <c r="L29"/>
  <c r="M29" s="1"/>
  <c r="N29" s="1"/>
  <c r="X29"/>
  <c r="Y29" s="1"/>
  <c r="Z29" s="1"/>
  <c r="AJ29"/>
  <c r="AK29" s="1"/>
  <c r="AL29" s="1"/>
  <c r="L31"/>
  <c r="M31" s="1"/>
  <c r="N31" s="1"/>
  <c r="X31"/>
  <c r="Y31" s="1"/>
  <c r="Z31" s="1"/>
  <c r="AJ31"/>
  <c r="AK31" s="1"/>
  <c r="AL31" s="1"/>
  <c r="L33"/>
  <c r="M33" s="1"/>
  <c r="N33" s="1"/>
  <c r="X33"/>
  <c r="Y33" s="1"/>
  <c r="Z33" s="1"/>
  <c r="AJ33"/>
  <c r="AK33" s="1"/>
  <c r="AL33" s="1"/>
  <c r="L35"/>
  <c r="M35" s="1"/>
  <c r="N35" s="1"/>
  <c r="X35"/>
  <c r="Y35" s="1"/>
  <c r="Z35" s="1"/>
  <c r="AJ35"/>
  <c r="AK35" s="1"/>
  <c r="AL35" s="1"/>
  <c r="L37"/>
  <c r="M37" s="1"/>
  <c r="N37" s="1"/>
  <c r="AA37"/>
  <c r="AB37" s="1"/>
  <c r="AC37" s="1"/>
  <c r="I39"/>
  <c r="J39" s="1"/>
  <c r="K39" s="1"/>
  <c r="AG39"/>
  <c r="AH39" s="1"/>
  <c r="AI39" s="1"/>
  <c r="I41"/>
  <c r="J41" s="1"/>
  <c r="K41" s="1"/>
  <c r="AG41"/>
  <c r="AH41" s="1"/>
  <c r="AI41" s="1"/>
  <c r="I43"/>
  <c r="J43" s="1"/>
  <c r="K43" s="1"/>
  <c r="AG43"/>
  <c r="AH43" s="1"/>
  <c r="AI43" s="1"/>
  <c r="I45"/>
  <c r="J45" s="1"/>
  <c r="K45" s="1"/>
  <c r="AG45"/>
  <c r="AH45" s="1"/>
  <c r="AI45" s="1"/>
  <c r="I47"/>
  <c r="J47" s="1"/>
  <c r="K47" s="1"/>
  <c r="AG47"/>
  <c r="AH47" s="1"/>
  <c r="AI47" s="1"/>
  <c r="I49"/>
  <c r="J49" s="1"/>
  <c r="K49" s="1"/>
  <c r="AG49"/>
  <c r="AH49" s="1"/>
  <c r="AI49" s="1"/>
  <c r="I51"/>
  <c r="J51" s="1"/>
  <c r="K51" s="1"/>
  <c r="AG51"/>
  <c r="AH51" s="1"/>
  <c r="AI51" s="1"/>
  <c r="I53"/>
  <c r="J53" s="1"/>
  <c r="K53" s="1"/>
  <c r="AG53"/>
  <c r="AH53" s="1"/>
  <c r="AI53" s="1"/>
  <c r="I55"/>
  <c r="J55" s="1"/>
  <c r="K55" s="1"/>
  <c r="AG55"/>
  <c r="AH55" s="1"/>
  <c r="AI55" s="1"/>
  <c r="I57"/>
  <c r="J57" s="1"/>
  <c r="K57" s="1"/>
  <c r="AG57"/>
  <c r="AH57" s="1"/>
  <c r="AI57" s="1"/>
  <c r="I59"/>
  <c r="J59" s="1"/>
  <c r="K59" s="1"/>
  <c r="AG59"/>
  <c r="AH59" s="1"/>
  <c r="AI59" s="1"/>
  <c r="I61"/>
  <c r="J61" s="1"/>
  <c r="K61" s="1"/>
  <c r="AG61"/>
  <c r="AH61" s="1"/>
  <c r="AI61" s="1"/>
  <c r="I63"/>
  <c r="J63" s="1"/>
  <c r="K63" s="1"/>
  <c r="AG63"/>
  <c r="AH63" s="1"/>
  <c r="AI63" s="1"/>
  <c r="I23"/>
  <c r="J23" s="1"/>
  <c r="K23" s="1"/>
  <c r="U23"/>
  <c r="V23" s="1"/>
  <c r="W23" s="1"/>
  <c r="AG23"/>
  <c r="AH23" s="1"/>
  <c r="AI23" s="1"/>
  <c r="I25"/>
  <c r="J25" s="1"/>
  <c r="K25" s="1"/>
  <c r="U25"/>
  <c r="AG25"/>
  <c r="AH25" s="1"/>
  <c r="AI25" s="1"/>
  <c r="I27"/>
  <c r="J27" s="1"/>
  <c r="K27" s="1"/>
  <c r="U27"/>
  <c r="V27" s="1"/>
  <c r="W27" s="1"/>
  <c r="AG27"/>
  <c r="AH27" s="1"/>
  <c r="AI27" s="1"/>
  <c r="I29"/>
  <c r="J29" s="1"/>
  <c r="K29" s="1"/>
  <c r="U29"/>
  <c r="V29" s="1"/>
  <c r="W29" s="1"/>
  <c r="AG29"/>
  <c r="AH29" s="1"/>
  <c r="AI29" s="1"/>
  <c r="I31"/>
  <c r="J31" s="1"/>
  <c r="K31" s="1"/>
  <c r="U31"/>
  <c r="AG31"/>
  <c r="AH31" s="1"/>
  <c r="AI31" s="1"/>
  <c r="I33"/>
  <c r="J33" s="1"/>
  <c r="K33" s="1"/>
  <c r="U33"/>
  <c r="V33" s="1"/>
  <c r="W33" s="1"/>
  <c r="AG33"/>
  <c r="AH33" s="1"/>
  <c r="AI33" s="1"/>
  <c r="I35"/>
  <c r="J35" s="1"/>
  <c r="K35" s="1"/>
  <c r="U35"/>
  <c r="V35" s="1"/>
  <c r="W35" s="1"/>
  <c r="AG35"/>
  <c r="AH35" s="1"/>
  <c r="AI35" s="1"/>
  <c r="AM37"/>
  <c r="AN37" s="1"/>
  <c r="AO37" s="1"/>
  <c r="AJ37"/>
  <c r="AK37" s="1"/>
  <c r="AL37" s="1"/>
  <c r="X37"/>
  <c r="Y37" s="1"/>
  <c r="Z37" s="1"/>
  <c r="I37"/>
  <c r="J37" s="1"/>
  <c r="K37" s="1"/>
  <c r="R37"/>
  <c r="S37" s="1"/>
  <c r="T37" s="1"/>
  <c r="AM65"/>
  <c r="AN65" s="1"/>
  <c r="AO65" s="1"/>
  <c r="AM67"/>
  <c r="AN67" s="1"/>
  <c r="AO67" s="1"/>
  <c r="AM69"/>
  <c r="AN69" s="1"/>
  <c r="AO69" s="1"/>
  <c r="AM71"/>
  <c r="AN71" s="1"/>
  <c r="AO71" s="1"/>
  <c r="AG73"/>
  <c r="AH73" s="1"/>
  <c r="AI73" s="1"/>
  <c r="AJ75"/>
  <c r="AK75" s="1"/>
  <c r="AL75" s="1"/>
  <c r="AD23"/>
  <c r="AE23" s="1"/>
  <c r="AF23" s="1"/>
  <c r="AD25"/>
  <c r="AE25" s="1"/>
  <c r="AF25" s="1"/>
  <c r="AD27"/>
  <c r="AE27" s="1"/>
  <c r="AF27" s="1"/>
  <c r="F29"/>
  <c r="G29" s="1"/>
  <c r="H29" s="1"/>
  <c r="R29"/>
  <c r="S29" s="1"/>
  <c r="T29" s="1"/>
  <c r="AD29"/>
  <c r="AE29" s="1"/>
  <c r="AF29" s="1"/>
  <c r="F31"/>
  <c r="G31" s="1"/>
  <c r="H31" s="1"/>
  <c r="R31"/>
  <c r="S31" s="1"/>
  <c r="T31" s="1"/>
  <c r="AD31"/>
  <c r="AE31" s="1"/>
  <c r="AF31" s="1"/>
  <c r="F33"/>
  <c r="G33" s="1"/>
  <c r="H33" s="1"/>
  <c r="R33"/>
  <c r="S33" s="1"/>
  <c r="T33" s="1"/>
  <c r="AD33"/>
  <c r="F35"/>
  <c r="R35"/>
  <c r="S35" s="1"/>
  <c r="T35" s="1"/>
  <c r="AD35"/>
  <c r="AE35" s="1"/>
  <c r="AF35" s="1"/>
  <c r="F37"/>
  <c r="G37" s="1"/>
  <c r="H37" s="1"/>
  <c r="AD37"/>
  <c r="AE37" s="1"/>
  <c r="AF37" s="1"/>
  <c r="AG38"/>
  <c r="AH38" s="1"/>
  <c r="AI38" s="1"/>
  <c r="AM39"/>
  <c r="AN39" s="1"/>
  <c r="AO39" s="1"/>
  <c r="AA39"/>
  <c r="AB39" s="1"/>
  <c r="AC39" s="1"/>
  <c r="O39"/>
  <c r="P39" s="1"/>
  <c r="Q39" s="1"/>
  <c r="AJ39"/>
  <c r="AK39" s="1"/>
  <c r="AL39" s="1"/>
  <c r="X39"/>
  <c r="Y39" s="1"/>
  <c r="Z39" s="1"/>
  <c r="L39"/>
  <c r="M39" s="1"/>
  <c r="N39" s="1"/>
  <c r="U39"/>
  <c r="V39" s="1"/>
  <c r="W39" s="1"/>
  <c r="AG40"/>
  <c r="AH40" s="1"/>
  <c r="AI40" s="1"/>
  <c r="AM41"/>
  <c r="AN41" s="1"/>
  <c r="AO41" s="1"/>
  <c r="AA41"/>
  <c r="AB41" s="1"/>
  <c r="AC41" s="1"/>
  <c r="O41"/>
  <c r="P41" s="1"/>
  <c r="Q41" s="1"/>
  <c r="AJ41"/>
  <c r="AK41" s="1"/>
  <c r="AL41" s="1"/>
  <c r="X41"/>
  <c r="Y41" s="1"/>
  <c r="Z41" s="1"/>
  <c r="L41"/>
  <c r="M41" s="1"/>
  <c r="N41" s="1"/>
  <c r="U41"/>
  <c r="V41" s="1"/>
  <c r="W41" s="1"/>
  <c r="AG42"/>
  <c r="AH42" s="1"/>
  <c r="AI42" s="1"/>
  <c r="AM43"/>
  <c r="AN43" s="1"/>
  <c r="AO43" s="1"/>
  <c r="AA43"/>
  <c r="AB43" s="1"/>
  <c r="AC43" s="1"/>
  <c r="O43"/>
  <c r="P43" s="1"/>
  <c r="Q43" s="1"/>
  <c r="AJ43"/>
  <c r="AK43" s="1"/>
  <c r="AL43" s="1"/>
  <c r="X43"/>
  <c r="Y43" s="1"/>
  <c r="Z43" s="1"/>
  <c r="L43"/>
  <c r="M43" s="1"/>
  <c r="N43" s="1"/>
  <c r="U43"/>
  <c r="V43" s="1"/>
  <c r="W43" s="1"/>
  <c r="AG44"/>
  <c r="AH44" s="1"/>
  <c r="AI44" s="1"/>
  <c r="AM45"/>
  <c r="AN45" s="1"/>
  <c r="AO45" s="1"/>
  <c r="AA45"/>
  <c r="AB45" s="1"/>
  <c r="AC45" s="1"/>
  <c r="O45"/>
  <c r="P45" s="1"/>
  <c r="Q45" s="1"/>
  <c r="AJ45"/>
  <c r="AK45" s="1"/>
  <c r="AL45" s="1"/>
  <c r="X45"/>
  <c r="Y45" s="1"/>
  <c r="Z45" s="1"/>
  <c r="L45"/>
  <c r="M45" s="1"/>
  <c r="N45" s="1"/>
  <c r="U45"/>
  <c r="V45" s="1"/>
  <c r="W45" s="1"/>
  <c r="AG46"/>
  <c r="AH46" s="1"/>
  <c r="AI46" s="1"/>
  <c r="AM47"/>
  <c r="AN47" s="1"/>
  <c r="AO47" s="1"/>
  <c r="AA47"/>
  <c r="AB47" s="1"/>
  <c r="AC47" s="1"/>
  <c r="O47"/>
  <c r="AJ47"/>
  <c r="AK47" s="1"/>
  <c r="AL47" s="1"/>
  <c r="X47"/>
  <c r="Y47" s="1"/>
  <c r="Z47" s="1"/>
  <c r="L47"/>
  <c r="M47" s="1"/>
  <c r="N47" s="1"/>
  <c r="U47"/>
  <c r="V47" s="1"/>
  <c r="W47" s="1"/>
  <c r="AG48"/>
  <c r="AH48" s="1"/>
  <c r="AI48" s="1"/>
  <c r="AM49"/>
  <c r="AN49" s="1"/>
  <c r="AO49" s="1"/>
  <c r="AA49"/>
  <c r="AB49" s="1"/>
  <c r="AC49" s="1"/>
  <c r="O49"/>
  <c r="P49" s="1"/>
  <c r="Q49" s="1"/>
  <c r="AJ49"/>
  <c r="AK49" s="1"/>
  <c r="AL49" s="1"/>
  <c r="X49"/>
  <c r="Y49" s="1"/>
  <c r="Z49" s="1"/>
  <c r="L49"/>
  <c r="M49" s="1"/>
  <c r="N49" s="1"/>
  <c r="U49"/>
  <c r="V49" s="1"/>
  <c r="W49" s="1"/>
  <c r="AG50"/>
  <c r="AH50" s="1"/>
  <c r="AI50" s="1"/>
  <c r="AM51"/>
  <c r="AN51" s="1"/>
  <c r="AO51" s="1"/>
  <c r="AA51"/>
  <c r="AB51" s="1"/>
  <c r="AC51" s="1"/>
  <c r="O51"/>
  <c r="P51" s="1"/>
  <c r="Q51" s="1"/>
  <c r="AJ51"/>
  <c r="AK51" s="1"/>
  <c r="AL51" s="1"/>
  <c r="X51"/>
  <c r="Y51" s="1"/>
  <c r="Z51" s="1"/>
  <c r="L51"/>
  <c r="M51" s="1"/>
  <c r="N51" s="1"/>
  <c r="U51"/>
  <c r="AG52"/>
  <c r="AH52" s="1"/>
  <c r="AI52" s="1"/>
  <c r="AM53"/>
  <c r="AN53" s="1"/>
  <c r="AO53" s="1"/>
  <c r="AA53"/>
  <c r="AB53" s="1"/>
  <c r="AC53" s="1"/>
  <c r="O53"/>
  <c r="P53" s="1"/>
  <c r="Q53" s="1"/>
  <c r="AJ53"/>
  <c r="AK53" s="1"/>
  <c r="AL53" s="1"/>
  <c r="X53"/>
  <c r="Y53" s="1"/>
  <c r="Z53" s="1"/>
  <c r="L53"/>
  <c r="M53" s="1"/>
  <c r="N53" s="1"/>
  <c r="U53"/>
  <c r="V53" s="1"/>
  <c r="W53" s="1"/>
  <c r="AG54"/>
  <c r="AH54" s="1"/>
  <c r="AI54" s="1"/>
  <c r="AM55"/>
  <c r="AN55" s="1"/>
  <c r="AO55" s="1"/>
  <c r="AA55"/>
  <c r="AB55" s="1"/>
  <c r="AC55" s="1"/>
  <c r="O55"/>
  <c r="P55" s="1"/>
  <c r="Q55" s="1"/>
  <c r="AJ55"/>
  <c r="AK55" s="1"/>
  <c r="AL55" s="1"/>
  <c r="X55"/>
  <c r="Y55" s="1"/>
  <c r="Z55" s="1"/>
  <c r="L55"/>
  <c r="M55" s="1"/>
  <c r="N55" s="1"/>
  <c r="U55"/>
  <c r="V55" s="1"/>
  <c r="W55" s="1"/>
  <c r="AG56"/>
  <c r="AH56" s="1"/>
  <c r="AI56" s="1"/>
  <c r="AM57"/>
  <c r="AN57" s="1"/>
  <c r="AO57" s="1"/>
  <c r="AA57"/>
  <c r="AB57" s="1"/>
  <c r="AC57" s="1"/>
  <c r="O57"/>
  <c r="P57" s="1"/>
  <c r="Q57" s="1"/>
  <c r="AJ57"/>
  <c r="AK57" s="1"/>
  <c r="AL57" s="1"/>
  <c r="X57"/>
  <c r="Y57" s="1"/>
  <c r="Z57" s="1"/>
  <c r="L57"/>
  <c r="U57"/>
  <c r="V57" s="1"/>
  <c r="W57" s="1"/>
  <c r="AG58"/>
  <c r="AH58" s="1"/>
  <c r="AI58" s="1"/>
  <c r="AM59"/>
  <c r="AN59" s="1"/>
  <c r="AO59" s="1"/>
  <c r="AA59"/>
  <c r="AB59" s="1"/>
  <c r="AC59" s="1"/>
  <c r="O59"/>
  <c r="P59" s="1"/>
  <c r="Q59" s="1"/>
  <c r="AJ59"/>
  <c r="AK59" s="1"/>
  <c r="AL59" s="1"/>
  <c r="X59"/>
  <c r="Y59" s="1"/>
  <c r="Z59" s="1"/>
  <c r="L59"/>
  <c r="M59" s="1"/>
  <c r="N59" s="1"/>
  <c r="U59"/>
  <c r="V59" s="1"/>
  <c r="W59" s="1"/>
  <c r="AG60"/>
  <c r="AH60" s="1"/>
  <c r="AI60" s="1"/>
  <c r="AM61"/>
  <c r="AN61" s="1"/>
  <c r="AO61" s="1"/>
  <c r="AA61"/>
  <c r="AB61" s="1"/>
  <c r="AC61" s="1"/>
  <c r="O61"/>
  <c r="P61" s="1"/>
  <c r="Q61" s="1"/>
  <c r="AJ61"/>
  <c r="AK61" s="1"/>
  <c r="AL61" s="1"/>
  <c r="X61"/>
  <c r="Y61" s="1"/>
  <c r="Z61" s="1"/>
  <c r="L61"/>
  <c r="M61" s="1"/>
  <c r="N61" s="1"/>
  <c r="U61"/>
  <c r="V61" s="1"/>
  <c r="W61" s="1"/>
  <c r="AG62"/>
  <c r="AH62" s="1"/>
  <c r="AI62" s="1"/>
  <c r="AM63"/>
  <c r="AN63" s="1"/>
  <c r="AO63" s="1"/>
  <c r="AA63"/>
  <c r="AB63" s="1"/>
  <c r="AC63" s="1"/>
  <c r="O63"/>
  <c r="P63" s="1"/>
  <c r="Q63" s="1"/>
  <c r="AJ63"/>
  <c r="AK63" s="1"/>
  <c r="AL63" s="1"/>
  <c r="X63"/>
  <c r="Y63" s="1"/>
  <c r="Z63" s="1"/>
  <c r="L63"/>
  <c r="U63"/>
  <c r="V63" s="1"/>
  <c r="W63" s="1"/>
  <c r="AG64"/>
  <c r="AH64" s="1"/>
  <c r="AI64" s="1"/>
  <c r="I16"/>
  <c r="J16" s="1"/>
  <c r="K16" s="1"/>
  <c r="U16"/>
  <c r="V16" s="1"/>
  <c r="W16" s="1"/>
  <c r="I18"/>
  <c r="J18" s="1"/>
  <c r="K18" s="1"/>
  <c r="U18"/>
  <c r="V18" s="1"/>
  <c r="W18" s="1"/>
  <c r="I20"/>
  <c r="J20" s="1"/>
  <c r="K20" s="1"/>
  <c r="U20"/>
  <c r="V20" s="1"/>
  <c r="W20" s="1"/>
  <c r="I22"/>
  <c r="U22"/>
  <c r="V22" s="1"/>
  <c r="W22" s="1"/>
  <c r="O23"/>
  <c r="AA23"/>
  <c r="AB23" s="1"/>
  <c r="AC23" s="1"/>
  <c r="I24"/>
  <c r="J24" s="1"/>
  <c r="K24" s="1"/>
  <c r="U24"/>
  <c r="V24" s="1"/>
  <c r="W24" s="1"/>
  <c r="O25"/>
  <c r="P25" s="1"/>
  <c r="Q25" s="1"/>
  <c r="AA25"/>
  <c r="AB25" s="1"/>
  <c r="AC25" s="1"/>
  <c r="I26"/>
  <c r="J26" s="1"/>
  <c r="K26" s="1"/>
  <c r="U26"/>
  <c r="V26" s="1"/>
  <c r="W26" s="1"/>
  <c r="O27"/>
  <c r="P27" s="1"/>
  <c r="Q27" s="1"/>
  <c r="AA27"/>
  <c r="I28"/>
  <c r="J28" s="1"/>
  <c r="K28" s="1"/>
  <c r="U28"/>
  <c r="V28" s="1"/>
  <c r="W28" s="1"/>
  <c r="O29"/>
  <c r="P29" s="1"/>
  <c r="Q29" s="1"/>
  <c r="AA29"/>
  <c r="I30"/>
  <c r="J30" s="1"/>
  <c r="K30" s="1"/>
  <c r="U30"/>
  <c r="V30" s="1"/>
  <c r="W30" s="1"/>
  <c r="O31"/>
  <c r="P31" s="1"/>
  <c r="Q31" s="1"/>
  <c r="AA31"/>
  <c r="AB31" s="1"/>
  <c r="AC31" s="1"/>
  <c r="I32"/>
  <c r="J32" s="1"/>
  <c r="K32" s="1"/>
  <c r="U32"/>
  <c r="V32" s="1"/>
  <c r="W32" s="1"/>
  <c r="O33"/>
  <c r="P33" s="1"/>
  <c r="Q33" s="1"/>
  <c r="AA33"/>
  <c r="AB33" s="1"/>
  <c r="AC33" s="1"/>
  <c r="I34"/>
  <c r="J34" s="1"/>
  <c r="K34" s="1"/>
  <c r="U34"/>
  <c r="V34" s="1"/>
  <c r="W34" s="1"/>
  <c r="O35"/>
  <c r="P35" s="1"/>
  <c r="Q35" s="1"/>
  <c r="AA35"/>
  <c r="AB35" s="1"/>
  <c r="AC35" s="1"/>
  <c r="I36"/>
  <c r="J36" s="1"/>
  <c r="K36" s="1"/>
  <c r="U36"/>
  <c r="V36" s="1"/>
  <c r="W36" s="1"/>
  <c r="O37"/>
  <c r="U37"/>
  <c r="V37" s="1"/>
  <c r="W37" s="1"/>
  <c r="F39"/>
  <c r="G39" s="1"/>
  <c r="H39" s="1"/>
  <c r="AD39"/>
  <c r="F41"/>
  <c r="AD41"/>
  <c r="AE41" s="1"/>
  <c r="AF41" s="1"/>
  <c r="F43"/>
  <c r="G43" s="1"/>
  <c r="H43" s="1"/>
  <c r="AD43"/>
  <c r="F45"/>
  <c r="G45" s="1"/>
  <c r="H45" s="1"/>
  <c r="AD45"/>
  <c r="F47"/>
  <c r="G47" s="1"/>
  <c r="H47" s="1"/>
  <c r="AD47"/>
  <c r="AE47" s="1"/>
  <c r="AF47" s="1"/>
  <c r="F49"/>
  <c r="AD49"/>
  <c r="AE49" s="1"/>
  <c r="AF49" s="1"/>
  <c r="F51"/>
  <c r="G51" s="1"/>
  <c r="H51" s="1"/>
  <c r="AD51"/>
  <c r="AE51" s="1"/>
  <c r="AF51" s="1"/>
  <c r="F53"/>
  <c r="G53" s="1"/>
  <c r="H53" s="1"/>
  <c r="AD53"/>
  <c r="F55"/>
  <c r="AD55"/>
  <c r="AE55" s="1"/>
  <c r="AF55" s="1"/>
  <c r="F57"/>
  <c r="G57" s="1"/>
  <c r="H57" s="1"/>
  <c r="AD57"/>
  <c r="AE57" s="1"/>
  <c r="AF57" s="1"/>
  <c r="F59"/>
  <c r="AD59"/>
  <c r="AE59" s="1"/>
  <c r="AF59" s="1"/>
  <c r="F61"/>
  <c r="G61" s="1"/>
  <c r="H61" s="1"/>
  <c r="AD61"/>
  <c r="F63"/>
  <c r="G63" s="1"/>
  <c r="H63" s="1"/>
  <c r="AD63"/>
  <c r="AE63" s="1"/>
  <c r="AF63" s="1"/>
  <c r="AG66"/>
  <c r="AH66" s="1"/>
  <c r="AI66" s="1"/>
  <c r="AG68"/>
  <c r="AH68" s="1"/>
  <c r="AI68" s="1"/>
  <c r="AG70"/>
  <c r="AH70" s="1"/>
  <c r="AI70" s="1"/>
  <c r="AG72"/>
  <c r="AH72" s="1"/>
  <c r="AI72" s="1"/>
  <c r="F38"/>
  <c r="G38" s="1"/>
  <c r="H38" s="1"/>
  <c r="R38"/>
  <c r="S38" s="1"/>
  <c r="T38" s="1"/>
  <c r="AD38"/>
  <c r="AE38" s="1"/>
  <c r="AF38" s="1"/>
  <c r="F40"/>
  <c r="G40" s="1"/>
  <c r="H40" s="1"/>
  <c r="R40"/>
  <c r="AD40"/>
  <c r="AE40" s="1"/>
  <c r="AF40" s="1"/>
  <c r="F42"/>
  <c r="G42" s="1"/>
  <c r="H42" s="1"/>
  <c r="R42"/>
  <c r="S42" s="1"/>
  <c r="T42" s="1"/>
  <c r="AD42"/>
  <c r="AE42" s="1"/>
  <c r="AF42" s="1"/>
  <c r="R44"/>
  <c r="S44" s="1"/>
  <c r="T44" s="1"/>
  <c r="AD44"/>
  <c r="AE44" s="1"/>
  <c r="AF44" s="1"/>
  <c r="F46"/>
  <c r="G46" s="1"/>
  <c r="H46" s="1"/>
  <c r="R46"/>
  <c r="S46" s="1"/>
  <c r="T46" s="1"/>
  <c r="AD46"/>
  <c r="AE46" s="1"/>
  <c r="AF46" s="1"/>
  <c r="AD48"/>
  <c r="AE48" s="1"/>
  <c r="AF48" s="1"/>
  <c r="AD54"/>
  <c r="R56"/>
  <c r="AD56"/>
  <c r="AE56" s="1"/>
  <c r="AF56" s="1"/>
  <c r="F58"/>
  <c r="G58" s="1"/>
  <c r="H58" s="1"/>
  <c r="R58"/>
  <c r="S58" s="1"/>
  <c r="T58" s="1"/>
  <c r="AD58"/>
  <c r="AE58" s="1"/>
  <c r="AF58" s="1"/>
  <c r="F60"/>
  <c r="G60" s="1"/>
  <c r="H60" s="1"/>
  <c r="R60"/>
  <c r="S60" s="1"/>
  <c r="T60" s="1"/>
  <c r="AD60"/>
  <c r="AE60" s="1"/>
  <c r="AF60" s="1"/>
  <c r="AD62"/>
  <c r="AE62" s="1"/>
  <c r="AF62" s="1"/>
  <c r="AD64"/>
  <c r="AE64" s="1"/>
  <c r="AF64" s="1"/>
  <c r="L65"/>
  <c r="M65" s="1"/>
  <c r="N65" s="1"/>
  <c r="X65"/>
  <c r="Y65" s="1"/>
  <c r="Z65" s="1"/>
  <c r="AJ65"/>
  <c r="AK65" s="1"/>
  <c r="AL65" s="1"/>
  <c r="L67"/>
  <c r="M67" s="1"/>
  <c r="N67" s="1"/>
  <c r="X67"/>
  <c r="Y67" s="1"/>
  <c r="Z67" s="1"/>
  <c r="AJ67"/>
  <c r="AK67" s="1"/>
  <c r="AL67" s="1"/>
  <c r="L69"/>
  <c r="M69" s="1"/>
  <c r="N69" s="1"/>
  <c r="X69"/>
  <c r="Y69" s="1"/>
  <c r="Z69" s="1"/>
  <c r="AJ69"/>
  <c r="AK69" s="1"/>
  <c r="AL69" s="1"/>
  <c r="L71"/>
  <c r="M71" s="1"/>
  <c r="N71" s="1"/>
  <c r="X71"/>
  <c r="Y71" s="1"/>
  <c r="Z71" s="1"/>
  <c r="AJ71"/>
  <c r="AK71" s="1"/>
  <c r="AL71" s="1"/>
  <c r="I73"/>
  <c r="J73" s="1"/>
  <c r="K73" s="1"/>
  <c r="I75"/>
  <c r="J75" s="1"/>
  <c r="K75" s="1"/>
  <c r="AG75"/>
  <c r="AH75" s="1"/>
  <c r="AI75" s="1"/>
  <c r="I65"/>
  <c r="J65" s="1"/>
  <c r="K65" s="1"/>
  <c r="U65"/>
  <c r="V65" s="1"/>
  <c r="W65" s="1"/>
  <c r="AG65"/>
  <c r="AH65" s="1"/>
  <c r="AI65" s="1"/>
  <c r="I67"/>
  <c r="J67" s="1"/>
  <c r="K67" s="1"/>
  <c r="U67"/>
  <c r="V67" s="1"/>
  <c r="W67" s="1"/>
  <c r="AG67"/>
  <c r="AH67" s="1"/>
  <c r="AI67" s="1"/>
  <c r="I69"/>
  <c r="J69" s="1"/>
  <c r="K69" s="1"/>
  <c r="U69"/>
  <c r="V69" s="1"/>
  <c r="W69" s="1"/>
  <c r="AG69"/>
  <c r="AH69" s="1"/>
  <c r="AI69" s="1"/>
  <c r="I71"/>
  <c r="J71" s="1"/>
  <c r="K71" s="1"/>
  <c r="U71"/>
  <c r="V71" s="1"/>
  <c r="W71" s="1"/>
  <c r="AG71"/>
  <c r="AH71" s="1"/>
  <c r="AI71" s="1"/>
  <c r="AM73"/>
  <c r="AN73" s="1"/>
  <c r="AO73" s="1"/>
  <c r="AA73"/>
  <c r="AB73" s="1"/>
  <c r="AC73" s="1"/>
  <c r="O73"/>
  <c r="P73" s="1"/>
  <c r="Q73" s="1"/>
  <c r="AD73"/>
  <c r="AE73" s="1"/>
  <c r="AF73" s="1"/>
  <c r="R73"/>
  <c r="S73" s="1"/>
  <c r="T73" s="1"/>
  <c r="F73"/>
  <c r="G73" s="1"/>
  <c r="H73" s="1"/>
  <c r="L73"/>
  <c r="AJ73"/>
  <c r="AK73" s="1"/>
  <c r="AL73" s="1"/>
  <c r="L75"/>
  <c r="M75" s="1"/>
  <c r="N75" s="1"/>
  <c r="AJ77"/>
  <c r="AK77" s="1"/>
  <c r="AL77" s="1"/>
  <c r="AJ79"/>
  <c r="AK79" s="1"/>
  <c r="AL79" s="1"/>
  <c r="AJ81"/>
  <c r="AK81" s="1"/>
  <c r="AL81" s="1"/>
  <c r="AJ83"/>
  <c r="AK83" s="1"/>
  <c r="AL83" s="1"/>
  <c r="AJ85"/>
  <c r="AK85" s="1"/>
  <c r="AL85" s="1"/>
  <c r="F65"/>
  <c r="G65" s="1"/>
  <c r="H65" s="1"/>
  <c r="R65"/>
  <c r="S65" s="1"/>
  <c r="T65" s="1"/>
  <c r="AD65"/>
  <c r="AE65" s="1"/>
  <c r="AF65" s="1"/>
  <c r="F67"/>
  <c r="G67" s="1"/>
  <c r="H67" s="1"/>
  <c r="R67"/>
  <c r="S67" s="1"/>
  <c r="T67" s="1"/>
  <c r="AD67"/>
  <c r="F69"/>
  <c r="G69" s="1"/>
  <c r="H69" s="1"/>
  <c r="R69"/>
  <c r="AD69"/>
  <c r="AE69" s="1"/>
  <c r="AF69" s="1"/>
  <c r="F71"/>
  <c r="G71" s="1"/>
  <c r="H71" s="1"/>
  <c r="R71"/>
  <c r="S71" s="1"/>
  <c r="T71" s="1"/>
  <c r="AD71"/>
  <c r="AE71" s="1"/>
  <c r="AF71" s="1"/>
  <c r="U73"/>
  <c r="V73" s="1"/>
  <c r="W73" s="1"/>
  <c r="AG74"/>
  <c r="AH74" s="1"/>
  <c r="AI74" s="1"/>
  <c r="AM75"/>
  <c r="AN75" s="1"/>
  <c r="AO75" s="1"/>
  <c r="AA75"/>
  <c r="O75"/>
  <c r="P75" s="1"/>
  <c r="Q75" s="1"/>
  <c r="AD75"/>
  <c r="AE75" s="1"/>
  <c r="AF75" s="1"/>
  <c r="R75"/>
  <c r="S75" s="1"/>
  <c r="T75" s="1"/>
  <c r="F75"/>
  <c r="G75" s="1"/>
  <c r="H75" s="1"/>
  <c r="U75"/>
  <c r="V75" s="1"/>
  <c r="W75" s="1"/>
  <c r="AG76"/>
  <c r="AH76" s="1"/>
  <c r="AI76" s="1"/>
  <c r="I38"/>
  <c r="J38" s="1"/>
  <c r="K38" s="1"/>
  <c r="U38"/>
  <c r="V38" s="1"/>
  <c r="W38" s="1"/>
  <c r="I40"/>
  <c r="J40" s="1"/>
  <c r="K40" s="1"/>
  <c r="U40"/>
  <c r="V40" s="1"/>
  <c r="W40" s="1"/>
  <c r="I42"/>
  <c r="J42" s="1"/>
  <c r="K42" s="1"/>
  <c r="U42"/>
  <c r="V42" s="1"/>
  <c r="W42" s="1"/>
  <c r="I44"/>
  <c r="J44" s="1"/>
  <c r="K44" s="1"/>
  <c r="U44"/>
  <c r="V44" s="1"/>
  <c r="W44" s="1"/>
  <c r="I46"/>
  <c r="J46" s="1"/>
  <c r="K46" s="1"/>
  <c r="U46"/>
  <c r="V46" s="1"/>
  <c r="W46" s="1"/>
  <c r="I48"/>
  <c r="U48"/>
  <c r="V48" s="1"/>
  <c r="W48" s="1"/>
  <c r="I50"/>
  <c r="J50" s="1"/>
  <c r="K50" s="1"/>
  <c r="U50"/>
  <c r="V50" s="1"/>
  <c r="W50" s="1"/>
  <c r="I52"/>
  <c r="U52"/>
  <c r="V52" s="1"/>
  <c r="W52" s="1"/>
  <c r="I54"/>
  <c r="J54" s="1"/>
  <c r="K54" s="1"/>
  <c r="U54"/>
  <c r="V54" s="1"/>
  <c r="W54" s="1"/>
  <c r="I56"/>
  <c r="J56" s="1"/>
  <c r="K56" s="1"/>
  <c r="U56"/>
  <c r="V56" s="1"/>
  <c r="W56" s="1"/>
  <c r="I58"/>
  <c r="J58" s="1"/>
  <c r="K58" s="1"/>
  <c r="U58"/>
  <c r="V58" s="1"/>
  <c r="W58" s="1"/>
  <c r="I60"/>
  <c r="J60" s="1"/>
  <c r="K60" s="1"/>
  <c r="U60"/>
  <c r="I62"/>
  <c r="J62" s="1"/>
  <c r="K62" s="1"/>
  <c r="U62"/>
  <c r="I64"/>
  <c r="J64" s="1"/>
  <c r="K64" s="1"/>
  <c r="U64"/>
  <c r="V64" s="1"/>
  <c r="W64" s="1"/>
  <c r="O65"/>
  <c r="AA65"/>
  <c r="AB65" s="1"/>
  <c r="AC65" s="1"/>
  <c r="I66"/>
  <c r="J66" s="1"/>
  <c r="K66" s="1"/>
  <c r="U66"/>
  <c r="V66" s="1"/>
  <c r="W66" s="1"/>
  <c r="O67"/>
  <c r="P67" s="1"/>
  <c r="Q67" s="1"/>
  <c r="AA67"/>
  <c r="AB67" s="1"/>
  <c r="AC67" s="1"/>
  <c r="I68"/>
  <c r="J68" s="1"/>
  <c r="K68" s="1"/>
  <c r="U68"/>
  <c r="V68" s="1"/>
  <c r="W68" s="1"/>
  <c r="O69"/>
  <c r="P69" s="1"/>
  <c r="Q69" s="1"/>
  <c r="AA69"/>
  <c r="AB69" s="1"/>
  <c r="AC69" s="1"/>
  <c r="I70"/>
  <c r="J70" s="1"/>
  <c r="K70" s="1"/>
  <c r="U70"/>
  <c r="O71"/>
  <c r="P71" s="1"/>
  <c r="Q71" s="1"/>
  <c r="AA71"/>
  <c r="I72"/>
  <c r="J72" s="1"/>
  <c r="K72" s="1"/>
  <c r="U72"/>
  <c r="V72" s="1"/>
  <c r="W72" s="1"/>
  <c r="X73"/>
  <c r="Y73" s="1"/>
  <c r="Z73" s="1"/>
  <c r="X75"/>
  <c r="Y75" s="1"/>
  <c r="Z75" s="1"/>
  <c r="AG78"/>
  <c r="AH78" s="1"/>
  <c r="AI78" s="1"/>
  <c r="AG80"/>
  <c r="AH80" s="1"/>
  <c r="AI80" s="1"/>
  <c r="AG82"/>
  <c r="AH82" s="1"/>
  <c r="AI82" s="1"/>
  <c r="AG84"/>
  <c r="AH84" s="1"/>
  <c r="AI84" s="1"/>
  <c r="I77"/>
  <c r="J77" s="1"/>
  <c r="K77" s="1"/>
  <c r="U77"/>
  <c r="V77" s="1"/>
  <c r="W77" s="1"/>
  <c r="AG77"/>
  <c r="AH77" s="1"/>
  <c r="AI77" s="1"/>
  <c r="I79"/>
  <c r="J79" s="1"/>
  <c r="K79" s="1"/>
  <c r="U79"/>
  <c r="V79" s="1"/>
  <c r="W79" s="1"/>
  <c r="AG79"/>
  <c r="AH79" s="1"/>
  <c r="AI79" s="1"/>
  <c r="I81"/>
  <c r="J81" s="1"/>
  <c r="K81" s="1"/>
  <c r="U81"/>
  <c r="V81" s="1"/>
  <c r="W81" s="1"/>
  <c r="AG81"/>
  <c r="AH81" s="1"/>
  <c r="AI81" s="1"/>
  <c r="I83"/>
  <c r="J83" s="1"/>
  <c r="K83" s="1"/>
  <c r="U83"/>
  <c r="V83" s="1"/>
  <c r="W83" s="1"/>
  <c r="AG83"/>
  <c r="AH83" s="1"/>
  <c r="AI83" s="1"/>
  <c r="I85"/>
  <c r="J85" s="1"/>
  <c r="K85" s="1"/>
  <c r="U85"/>
  <c r="V85" s="1"/>
  <c r="W85" s="1"/>
  <c r="AG85"/>
  <c r="AH85" s="1"/>
  <c r="AI85" s="1"/>
  <c r="L74"/>
  <c r="M74" s="1"/>
  <c r="N74" s="1"/>
  <c r="X74"/>
  <c r="AJ74"/>
  <c r="AK74" s="1"/>
  <c r="AL74" s="1"/>
  <c r="L76"/>
  <c r="M76" s="1"/>
  <c r="N76" s="1"/>
  <c r="X76"/>
  <c r="Y76" s="1"/>
  <c r="Z76" s="1"/>
  <c r="AJ76"/>
  <c r="AK76" s="1"/>
  <c r="AL76" s="1"/>
  <c r="F77"/>
  <c r="G77" s="1"/>
  <c r="H77" s="1"/>
  <c r="R77"/>
  <c r="AD77"/>
  <c r="AE77" s="1"/>
  <c r="AF77" s="1"/>
  <c r="L78"/>
  <c r="M78" s="1"/>
  <c r="N78" s="1"/>
  <c r="X78"/>
  <c r="Y78" s="1"/>
  <c r="Z78" s="1"/>
  <c r="AJ78"/>
  <c r="AK78" s="1"/>
  <c r="AL78" s="1"/>
  <c r="F79"/>
  <c r="G79" s="1"/>
  <c r="H79" s="1"/>
  <c r="R79"/>
  <c r="S79" s="1"/>
  <c r="T79" s="1"/>
  <c r="AD79"/>
  <c r="L80"/>
  <c r="M80" s="1"/>
  <c r="N80" s="1"/>
  <c r="X80"/>
  <c r="Y80" s="1"/>
  <c r="Z80" s="1"/>
  <c r="AJ80"/>
  <c r="AK80" s="1"/>
  <c r="AL80" s="1"/>
  <c r="F81"/>
  <c r="R81"/>
  <c r="S81" s="1"/>
  <c r="T81" s="1"/>
  <c r="AD81"/>
  <c r="AE81" s="1"/>
  <c r="AF81" s="1"/>
  <c r="L82"/>
  <c r="M82" s="1"/>
  <c r="N82" s="1"/>
  <c r="X82"/>
  <c r="Y82" s="1"/>
  <c r="Z82" s="1"/>
  <c r="AJ82"/>
  <c r="AK82" s="1"/>
  <c r="AL82" s="1"/>
  <c r="F83"/>
  <c r="G83" s="1"/>
  <c r="H83" s="1"/>
  <c r="R83"/>
  <c r="S83" s="1"/>
  <c r="T83" s="1"/>
  <c r="AD83"/>
  <c r="AE83" s="1"/>
  <c r="AF83" s="1"/>
  <c r="L84"/>
  <c r="M84" s="1"/>
  <c r="N84" s="1"/>
  <c r="X84"/>
  <c r="Y84" s="1"/>
  <c r="Z84" s="1"/>
  <c r="AJ84"/>
  <c r="AK84" s="1"/>
  <c r="AL84" s="1"/>
  <c r="F85"/>
  <c r="G85" s="1"/>
  <c r="H85" s="1"/>
  <c r="R85"/>
  <c r="S85" s="1"/>
  <c r="T85" s="1"/>
  <c r="AD85"/>
  <c r="AM99"/>
  <c r="AN99" s="1"/>
  <c r="AO99" s="1"/>
  <c r="I74"/>
  <c r="J74" s="1"/>
  <c r="K74" s="1"/>
  <c r="U74"/>
  <c r="V74" s="1"/>
  <c r="W74" s="1"/>
  <c r="I76"/>
  <c r="J76" s="1"/>
  <c r="K76" s="1"/>
  <c r="U76"/>
  <c r="O77"/>
  <c r="P77" s="1"/>
  <c r="Q77" s="1"/>
  <c r="AA77"/>
  <c r="AB77" s="1"/>
  <c r="AC77" s="1"/>
  <c r="AM77"/>
  <c r="AN77" s="1"/>
  <c r="AO77" s="1"/>
  <c r="I78"/>
  <c r="J78" s="1"/>
  <c r="K78" s="1"/>
  <c r="U78"/>
  <c r="O79"/>
  <c r="P79" s="1"/>
  <c r="Q79" s="1"/>
  <c r="AA79"/>
  <c r="AB79" s="1"/>
  <c r="AC79" s="1"/>
  <c r="AM79"/>
  <c r="AN79" s="1"/>
  <c r="AO79" s="1"/>
  <c r="I80"/>
  <c r="J80" s="1"/>
  <c r="K80" s="1"/>
  <c r="U80"/>
  <c r="O81"/>
  <c r="P81" s="1"/>
  <c r="Q81" s="1"/>
  <c r="AA81"/>
  <c r="AB81" s="1"/>
  <c r="AC81" s="1"/>
  <c r="AM81"/>
  <c r="AN81" s="1"/>
  <c r="AO81" s="1"/>
  <c r="I82"/>
  <c r="J82" s="1"/>
  <c r="K82" s="1"/>
  <c r="U82"/>
  <c r="V82" s="1"/>
  <c r="W82" s="1"/>
  <c r="O83"/>
  <c r="P83" s="1"/>
  <c r="Q83" s="1"/>
  <c r="AA83"/>
  <c r="AM83"/>
  <c r="AN83" s="1"/>
  <c r="AO83" s="1"/>
  <c r="I84"/>
  <c r="U84"/>
  <c r="V84" s="1"/>
  <c r="W84" s="1"/>
  <c r="O85"/>
  <c r="P85" s="1"/>
  <c r="Q85" s="1"/>
  <c r="AA85"/>
  <c r="AB85" s="1"/>
  <c r="AC85" s="1"/>
  <c r="AM85"/>
  <c r="AN85" s="1"/>
  <c r="AO85" s="1"/>
  <c r="AG86"/>
  <c r="AH86" s="1"/>
  <c r="AI86" s="1"/>
  <c r="AM87"/>
  <c r="AN87" s="1"/>
  <c r="AO87" s="1"/>
  <c r="AA87"/>
  <c r="AB87" s="1"/>
  <c r="AC87" s="1"/>
  <c r="O87"/>
  <c r="P87" s="1"/>
  <c r="Q87" s="1"/>
  <c r="AJ87"/>
  <c r="AK87" s="1"/>
  <c r="AL87" s="1"/>
  <c r="X87"/>
  <c r="Y87" s="1"/>
  <c r="Z87" s="1"/>
  <c r="L87"/>
  <c r="M87" s="1"/>
  <c r="N87" s="1"/>
  <c r="U87"/>
  <c r="V87" s="1"/>
  <c r="W87" s="1"/>
  <c r="AG88"/>
  <c r="AH88" s="1"/>
  <c r="AI88" s="1"/>
  <c r="AM89"/>
  <c r="AN89" s="1"/>
  <c r="AO89" s="1"/>
  <c r="AA89"/>
  <c r="O89"/>
  <c r="P89" s="1"/>
  <c r="Q89" s="1"/>
  <c r="AJ89"/>
  <c r="AK89" s="1"/>
  <c r="AL89" s="1"/>
  <c r="X89"/>
  <c r="Y89" s="1"/>
  <c r="Z89" s="1"/>
  <c r="L89"/>
  <c r="M89" s="1"/>
  <c r="N89" s="1"/>
  <c r="U89"/>
  <c r="V89" s="1"/>
  <c r="W89" s="1"/>
  <c r="AG90"/>
  <c r="AH90" s="1"/>
  <c r="AI90" s="1"/>
  <c r="AM91"/>
  <c r="AN91" s="1"/>
  <c r="AO91" s="1"/>
  <c r="AA91"/>
  <c r="AB91" s="1"/>
  <c r="AC91" s="1"/>
  <c r="O91"/>
  <c r="AJ91"/>
  <c r="AK91" s="1"/>
  <c r="AL91" s="1"/>
  <c r="X91"/>
  <c r="Y91" s="1"/>
  <c r="Z91" s="1"/>
  <c r="L91"/>
  <c r="M91" s="1"/>
  <c r="N91" s="1"/>
  <c r="U91"/>
  <c r="V91" s="1"/>
  <c r="W91" s="1"/>
  <c r="AG92"/>
  <c r="AH92" s="1"/>
  <c r="AI92" s="1"/>
  <c r="AM93"/>
  <c r="AN93" s="1"/>
  <c r="AO93" s="1"/>
  <c r="AA93"/>
  <c r="AB93" s="1"/>
  <c r="AC93" s="1"/>
  <c r="O93"/>
  <c r="P93" s="1"/>
  <c r="Q93" s="1"/>
  <c r="AJ93"/>
  <c r="AK93" s="1"/>
  <c r="AL93" s="1"/>
  <c r="X93"/>
  <c r="Y93" s="1"/>
  <c r="Z93" s="1"/>
  <c r="L93"/>
  <c r="M93" s="1"/>
  <c r="N93" s="1"/>
  <c r="U93"/>
  <c r="V93" s="1"/>
  <c r="W93" s="1"/>
  <c r="AG94"/>
  <c r="AH94" s="1"/>
  <c r="AI94" s="1"/>
  <c r="AM95"/>
  <c r="AN95" s="1"/>
  <c r="AO95" s="1"/>
  <c r="AA95"/>
  <c r="AB95" s="1"/>
  <c r="AC95" s="1"/>
  <c r="O95"/>
  <c r="P95" s="1"/>
  <c r="Q95" s="1"/>
  <c r="AJ95"/>
  <c r="AK95" s="1"/>
  <c r="AL95" s="1"/>
  <c r="X95"/>
  <c r="Y95" s="1"/>
  <c r="Z95" s="1"/>
  <c r="L95"/>
  <c r="M95" s="1"/>
  <c r="N95" s="1"/>
  <c r="U95"/>
  <c r="V95" s="1"/>
  <c r="W95" s="1"/>
  <c r="AG96"/>
  <c r="AH96" s="1"/>
  <c r="AI96" s="1"/>
  <c r="AM97"/>
  <c r="AN97" s="1"/>
  <c r="AO97" s="1"/>
  <c r="L77"/>
  <c r="M77" s="1"/>
  <c r="N77" s="1"/>
  <c r="X77"/>
  <c r="Y77" s="1"/>
  <c r="Z77" s="1"/>
  <c r="L79"/>
  <c r="M79" s="1"/>
  <c r="N79" s="1"/>
  <c r="X79"/>
  <c r="Y79" s="1"/>
  <c r="Z79" s="1"/>
  <c r="L81"/>
  <c r="M81" s="1"/>
  <c r="N81" s="1"/>
  <c r="X81"/>
  <c r="Y81" s="1"/>
  <c r="Z81" s="1"/>
  <c r="L83"/>
  <c r="M83" s="1"/>
  <c r="N83" s="1"/>
  <c r="X83"/>
  <c r="Y83" s="1"/>
  <c r="Z83" s="1"/>
  <c r="L85"/>
  <c r="M85" s="1"/>
  <c r="N85" s="1"/>
  <c r="X85"/>
  <c r="Y85" s="1"/>
  <c r="Z85" s="1"/>
  <c r="AG98"/>
  <c r="AH98" s="1"/>
  <c r="AI98" s="1"/>
  <c r="U100"/>
  <c r="V100" s="1"/>
  <c r="W100" s="1"/>
  <c r="F88"/>
  <c r="G88" s="1"/>
  <c r="H88" s="1"/>
  <c r="R88"/>
  <c r="S88" s="1"/>
  <c r="T88" s="1"/>
  <c r="AD88"/>
  <c r="AE88" s="1"/>
  <c r="AF88" s="1"/>
  <c r="F90"/>
  <c r="G90" s="1"/>
  <c r="H90" s="1"/>
  <c r="R90"/>
  <c r="S90" s="1"/>
  <c r="T90" s="1"/>
  <c r="AD90"/>
  <c r="AE90" s="1"/>
  <c r="AF90" s="1"/>
  <c r="AD96"/>
  <c r="AE96" s="1"/>
  <c r="AF96" s="1"/>
  <c r="L97"/>
  <c r="M97" s="1"/>
  <c r="N97" s="1"/>
  <c r="X97"/>
  <c r="Y97" s="1"/>
  <c r="Z97" s="1"/>
  <c r="AJ97"/>
  <c r="AK97" s="1"/>
  <c r="AL97" s="1"/>
  <c r="F98"/>
  <c r="G98" s="1"/>
  <c r="H98" s="1"/>
  <c r="R98"/>
  <c r="S98" s="1"/>
  <c r="T98" s="1"/>
  <c r="AD98"/>
  <c r="AE98" s="1"/>
  <c r="AF98" s="1"/>
  <c r="L99"/>
  <c r="M99" s="1"/>
  <c r="N99" s="1"/>
  <c r="X99"/>
  <c r="Y99" s="1"/>
  <c r="Z99" s="1"/>
  <c r="AJ99"/>
  <c r="AK99" s="1"/>
  <c r="AL99" s="1"/>
  <c r="F100"/>
  <c r="G100" s="1"/>
  <c r="H100" s="1"/>
  <c r="AD101"/>
  <c r="AE101" s="1"/>
  <c r="AF101" s="1"/>
  <c r="AJ102"/>
  <c r="AK102" s="1"/>
  <c r="AL102" s="1"/>
  <c r="X102"/>
  <c r="Y102" s="1"/>
  <c r="Z102" s="1"/>
  <c r="L102"/>
  <c r="M102" s="1"/>
  <c r="N102" s="1"/>
  <c r="AM102"/>
  <c r="AN102" s="1"/>
  <c r="AO102" s="1"/>
  <c r="AA102"/>
  <c r="AB102" s="1"/>
  <c r="AC102" s="1"/>
  <c r="O102"/>
  <c r="P102" s="1"/>
  <c r="Q102" s="1"/>
  <c r="U102"/>
  <c r="V102" s="1"/>
  <c r="W102" s="1"/>
  <c r="AG103"/>
  <c r="AH103" s="1"/>
  <c r="AI103" s="1"/>
  <c r="AJ104"/>
  <c r="AK104" s="1"/>
  <c r="AL104" s="1"/>
  <c r="X104"/>
  <c r="Y104" s="1"/>
  <c r="Z104" s="1"/>
  <c r="L104"/>
  <c r="M104" s="1"/>
  <c r="N104" s="1"/>
  <c r="AM104"/>
  <c r="AN104" s="1"/>
  <c r="AO104" s="1"/>
  <c r="AA104"/>
  <c r="AB104" s="1"/>
  <c r="AC104" s="1"/>
  <c r="O104"/>
  <c r="P104" s="1"/>
  <c r="Q104" s="1"/>
  <c r="U104"/>
  <c r="V104" s="1"/>
  <c r="W104" s="1"/>
  <c r="AG105"/>
  <c r="AH105" s="1"/>
  <c r="AI105" s="1"/>
  <c r="AJ106"/>
  <c r="AK106" s="1"/>
  <c r="AL106" s="1"/>
  <c r="X106"/>
  <c r="Y106" s="1"/>
  <c r="Z106" s="1"/>
  <c r="L106"/>
  <c r="M106" s="1"/>
  <c r="N106" s="1"/>
  <c r="AM106"/>
  <c r="AN106" s="1"/>
  <c r="AO106" s="1"/>
  <c r="AA106"/>
  <c r="AB106" s="1"/>
  <c r="AC106" s="1"/>
  <c r="O106"/>
  <c r="P106" s="1"/>
  <c r="Q106" s="1"/>
  <c r="U106"/>
  <c r="V106" s="1"/>
  <c r="W106" s="1"/>
  <c r="AG107"/>
  <c r="AH107" s="1"/>
  <c r="AI107" s="1"/>
  <c r="AJ108"/>
  <c r="AK108" s="1"/>
  <c r="AL108" s="1"/>
  <c r="X108"/>
  <c r="Y108" s="1"/>
  <c r="Z108" s="1"/>
  <c r="L108"/>
  <c r="M108" s="1"/>
  <c r="N108" s="1"/>
  <c r="AM108"/>
  <c r="AN108" s="1"/>
  <c r="AO108" s="1"/>
  <c r="AA108"/>
  <c r="AB108" s="1"/>
  <c r="AC108" s="1"/>
  <c r="O108"/>
  <c r="P108" s="1"/>
  <c r="Q108" s="1"/>
  <c r="U108"/>
  <c r="V108" s="1"/>
  <c r="W108" s="1"/>
  <c r="I97"/>
  <c r="J97" s="1"/>
  <c r="K97" s="1"/>
  <c r="U97"/>
  <c r="V97" s="1"/>
  <c r="W97" s="1"/>
  <c r="AG97"/>
  <c r="AH97" s="1"/>
  <c r="AI97" s="1"/>
  <c r="I99"/>
  <c r="J99" s="1"/>
  <c r="K99" s="1"/>
  <c r="U99"/>
  <c r="V99" s="1"/>
  <c r="W99" s="1"/>
  <c r="AG99"/>
  <c r="AH99" s="1"/>
  <c r="AI99" s="1"/>
  <c r="R97"/>
  <c r="AD97"/>
  <c r="AE97" s="1"/>
  <c r="AF97" s="1"/>
  <c r="F99"/>
  <c r="G99" s="1"/>
  <c r="H99" s="1"/>
  <c r="R99"/>
  <c r="S99" s="1"/>
  <c r="T99" s="1"/>
  <c r="AD99"/>
  <c r="AE99" s="1"/>
  <c r="AF99" s="1"/>
  <c r="AG112"/>
  <c r="AH112" s="1"/>
  <c r="AI112" s="1"/>
  <c r="AG113"/>
  <c r="AH113" s="1"/>
  <c r="AI113" s="1"/>
  <c r="I86"/>
  <c r="J86" s="1"/>
  <c r="K86" s="1"/>
  <c r="U86"/>
  <c r="V86" s="1"/>
  <c r="W86" s="1"/>
  <c r="I88"/>
  <c r="J88" s="1"/>
  <c r="K88" s="1"/>
  <c r="U88"/>
  <c r="I90"/>
  <c r="J90" s="1"/>
  <c r="K90" s="1"/>
  <c r="U90"/>
  <c r="V90" s="1"/>
  <c r="W90" s="1"/>
  <c r="I92"/>
  <c r="J92" s="1"/>
  <c r="K92" s="1"/>
  <c r="U92"/>
  <c r="V92" s="1"/>
  <c r="W92" s="1"/>
  <c r="I94"/>
  <c r="J94" s="1"/>
  <c r="K94" s="1"/>
  <c r="U94"/>
  <c r="V94" s="1"/>
  <c r="W94" s="1"/>
  <c r="I96"/>
  <c r="J96" s="1"/>
  <c r="K96" s="1"/>
  <c r="U96"/>
  <c r="O97"/>
  <c r="P97" s="1"/>
  <c r="Q97" s="1"/>
  <c r="AA97"/>
  <c r="AB97" s="1"/>
  <c r="AC97" s="1"/>
  <c r="I98"/>
  <c r="J98" s="1"/>
  <c r="K98" s="1"/>
  <c r="U98"/>
  <c r="V98" s="1"/>
  <c r="W98" s="1"/>
  <c r="O99"/>
  <c r="P99" s="1"/>
  <c r="Q99" s="1"/>
  <c r="AA99"/>
  <c r="AB99" s="1"/>
  <c r="AC99" s="1"/>
  <c r="AJ100"/>
  <c r="AK100" s="1"/>
  <c r="AL100" s="1"/>
  <c r="X100"/>
  <c r="Y100" s="1"/>
  <c r="Z100" s="1"/>
  <c r="AM100"/>
  <c r="AN100" s="1"/>
  <c r="AO100" s="1"/>
  <c r="AA100"/>
  <c r="AB100" s="1"/>
  <c r="AC100" s="1"/>
  <c r="O100"/>
  <c r="P100" s="1"/>
  <c r="Q100" s="1"/>
  <c r="I100"/>
  <c r="J100" s="1"/>
  <c r="K100" s="1"/>
  <c r="R100"/>
  <c r="S100" s="1"/>
  <c r="T100" s="1"/>
  <c r="R102"/>
  <c r="S102" s="1"/>
  <c r="T102" s="1"/>
  <c r="R104"/>
  <c r="S104" s="1"/>
  <c r="T104" s="1"/>
  <c r="R106"/>
  <c r="S106" s="1"/>
  <c r="T106" s="1"/>
  <c r="R108"/>
  <c r="S108" s="1"/>
  <c r="T108" s="1"/>
  <c r="R114"/>
  <c r="S114" s="1"/>
  <c r="T114" s="1"/>
  <c r="R116"/>
  <c r="S116" s="1"/>
  <c r="T116" s="1"/>
  <c r="AG118"/>
  <c r="AH118" s="1"/>
  <c r="AI118" s="1"/>
  <c r="AD120"/>
  <c r="AE120" s="1"/>
  <c r="AF120" s="1"/>
  <c r="AD122"/>
  <c r="AE122" s="1"/>
  <c r="AF122" s="1"/>
  <c r="AM110"/>
  <c r="AN110" s="1"/>
  <c r="AO110" s="1"/>
  <c r="AA110"/>
  <c r="AB110" s="1"/>
  <c r="AC110" s="1"/>
  <c r="O110"/>
  <c r="P110" s="1"/>
  <c r="Q110" s="1"/>
  <c r="U110"/>
  <c r="V110" s="1"/>
  <c r="W110" s="1"/>
  <c r="R112"/>
  <c r="S112" s="1"/>
  <c r="T112" s="1"/>
  <c r="X112"/>
  <c r="Y112" s="1"/>
  <c r="Z112" s="1"/>
  <c r="AD112"/>
  <c r="AE112" s="1"/>
  <c r="AF112" s="1"/>
  <c r="F114"/>
  <c r="G114" s="1"/>
  <c r="H114" s="1"/>
  <c r="AD114"/>
  <c r="AE114" s="1"/>
  <c r="AF114" s="1"/>
  <c r="F116"/>
  <c r="G116" s="1"/>
  <c r="H116" s="1"/>
  <c r="AD116"/>
  <c r="AE116" s="1"/>
  <c r="AF116" s="1"/>
  <c r="F118"/>
  <c r="G118" s="1"/>
  <c r="H118" s="1"/>
  <c r="AD118"/>
  <c r="AE118" s="1"/>
  <c r="AF118" s="1"/>
  <c r="F120"/>
  <c r="G120" s="1"/>
  <c r="H120" s="1"/>
  <c r="F122"/>
  <c r="G122" s="1"/>
  <c r="H122" s="1"/>
  <c r="I101"/>
  <c r="J101" s="1"/>
  <c r="K101" s="1"/>
  <c r="U101"/>
  <c r="V101" s="1"/>
  <c r="W101" s="1"/>
  <c r="AG101"/>
  <c r="AH101" s="1"/>
  <c r="AI101" s="1"/>
  <c r="I103"/>
  <c r="J103" s="1"/>
  <c r="K103" s="1"/>
  <c r="U103"/>
  <c r="V103" s="1"/>
  <c r="W103" s="1"/>
  <c r="I105"/>
  <c r="J105" s="1"/>
  <c r="K105" s="1"/>
  <c r="U105"/>
  <c r="V105" s="1"/>
  <c r="W105" s="1"/>
  <c r="I107"/>
  <c r="J107" s="1"/>
  <c r="K107" s="1"/>
  <c r="U107"/>
  <c r="V107" s="1"/>
  <c r="W107" s="1"/>
  <c r="AG109"/>
  <c r="AH109" s="1"/>
  <c r="AI109" s="1"/>
  <c r="U109"/>
  <c r="V109" s="1"/>
  <c r="W109" s="1"/>
  <c r="I109"/>
  <c r="J109" s="1"/>
  <c r="K109" s="1"/>
  <c r="R109"/>
  <c r="S109" s="1"/>
  <c r="T109" s="1"/>
  <c r="AM109"/>
  <c r="AN109" s="1"/>
  <c r="AO109" s="1"/>
  <c r="F110"/>
  <c r="G110" s="1"/>
  <c r="H110" s="1"/>
  <c r="L110"/>
  <c r="M110" s="1"/>
  <c r="N110" s="1"/>
  <c r="AG110"/>
  <c r="AH110" s="1"/>
  <c r="AI110" s="1"/>
  <c r="AG111"/>
  <c r="AH111" s="1"/>
  <c r="AI111" s="1"/>
  <c r="I112"/>
  <c r="J112" s="1"/>
  <c r="K112" s="1"/>
  <c r="I114"/>
  <c r="J114" s="1"/>
  <c r="K114" s="1"/>
  <c r="AG114"/>
  <c r="AH114" s="1"/>
  <c r="AI114" s="1"/>
  <c r="I116"/>
  <c r="J116" s="1"/>
  <c r="K116" s="1"/>
  <c r="AG116"/>
  <c r="AH116" s="1"/>
  <c r="AI116" s="1"/>
  <c r="R101"/>
  <c r="S101" s="1"/>
  <c r="T101" s="1"/>
  <c r="R110"/>
  <c r="S110" s="1"/>
  <c r="T110" s="1"/>
  <c r="X110"/>
  <c r="Y110" s="1"/>
  <c r="Z110" s="1"/>
  <c r="AM112"/>
  <c r="AN112" s="1"/>
  <c r="AO112" s="1"/>
  <c r="AA112"/>
  <c r="AB112" s="1"/>
  <c r="AC112" s="1"/>
  <c r="O112"/>
  <c r="P112" s="1"/>
  <c r="Q112" s="1"/>
  <c r="AJ112"/>
  <c r="AK112" s="1"/>
  <c r="AL112" s="1"/>
  <c r="U112"/>
  <c r="V112" s="1"/>
  <c r="W112" s="1"/>
  <c r="AM114"/>
  <c r="AN114" s="1"/>
  <c r="AO114" s="1"/>
  <c r="AA114"/>
  <c r="AB114" s="1"/>
  <c r="AC114" s="1"/>
  <c r="O114"/>
  <c r="P114" s="1"/>
  <c r="Q114" s="1"/>
  <c r="AJ114"/>
  <c r="AK114" s="1"/>
  <c r="AL114" s="1"/>
  <c r="X114"/>
  <c r="Y114" s="1"/>
  <c r="Z114" s="1"/>
  <c r="L114"/>
  <c r="M114" s="1"/>
  <c r="N114" s="1"/>
  <c r="U114"/>
  <c r="V114" s="1"/>
  <c r="W114" s="1"/>
  <c r="AG115"/>
  <c r="AH115" s="1"/>
  <c r="AI115" s="1"/>
  <c r="AM116"/>
  <c r="AN116" s="1"/>
  <c r="AO116" s="1"/>
  <c r="AA116"/>
  <c r="AB116" s="1"/>
  <c r="AC116" s="1"/>
  <c r="O116"/>
  <c r="P116" s="1"/>
  <c r="Q116" s="1"/>
  <c r="AJ116"/>
  <c r="AK116" s="1"/>
  <c r="AL116" s="1"/>
  <c r="X116"/>
  <c r="Y116" s="1"/>
  <c r="Z116" s="1"/>
  <c r="L116"/>
  <c r="M116" s="1"/>
  <c r="N116" s="1"/>
  <c r="U116"/>
  <c r="V116" s="1"/>
  <c r="W116" s="1"/>
  <c r="AG117"/>
  <c r="AH117" s="1"/>
  <c r="AI117" s="1"/>
  <c r="AM118"/>
  <c r="AN118" s="1"/>
  <c r="AO118" s="1"/>
  <c r="AA118"/>
  <c r="AB118" s="1"/>
  <c r="AC118" s="1"/>
  <c r="O118"/>
  <c r="P118" s="1"/>
  <c r="Q118" s="1"/>
  <c r="AJ118"/>
  <c r="AK118" s="1"/>
  <c r="AL118" s="1"/>
  <c r="X118"/>
  <c r="Y118" s="1"/>
  <c r="Z118" s="1"/>
  <c r="L118"/>
  <c r="M118" s="1"/>
  <c r="N118" s="1"/>
  <c r="U118"/>
  <c r="V118" s="1"/>
  <c r="W118" s="1"/>
  <c r="AG119"/>
  <c r="AH119" s="1"/>
  <c r="AI119" s="1"/>
  <c r="AM120"/>
  <c r="AN120" s="1"/>
  <c r="AO120" s="1"/>
  <c r="AA120"/>
  <c r="AB120" s="1"/>
  <c r="AC120" s="1"/>
  <c r="O120"/>
  <c r="P120" s="1"/>
  <c r="Q120" s="1"/>
  <c r="AJ120"/>
  <c r="AK120" s="1"/>
  <c r="AL120" s="1"/>
  <c r="X120"/>
  <c r="Y120" s="1"/>
  <c r="Z120" s="1"/>
  <c r="L120"/>
  <c r="M120" s="1"/>
  <c r="N120" s="1"/>
  <c r="U120"/>
  <c r="V120" s="1"/>
  <c r="W120" s="1"/>
  <c r="AG121"/>
  <c r="AH121" s="1"/>
  <c r="AI121" s="1"/>
  <c r="AM122"/>
  <c r="AN122" s="1"/>
  <c r="AO122" s="1"/>
  <c r="AA122"/>
  <c r="AB122" s="1"/>
  <c r="AC122" s="1"/>
  <c r="O122"/>
  <c r="P122" s="1"/>
  <c r="Q122" s="1"/>
  <c r="AJ122"/>
  <c r="AK122" s="1"/>
  <c r="AL122" s="1"/>
  <c r="X122"/>
  <c r="Y122" s="1"/>
  <c r="Z122" s="1"/>
  <c r="L122"/>
  <c r="M122" s="1"/>
  <c r="N122" s="1"/>
  <c r="U122"/>
  <c r="V122" s="1"/>
  <c r="W122" s="1"/>
  <c r="AG123"/>
  <c r="AH123" s="1"/>
  <c r="AI123" s="1"/>
  <c r="AM124"/>
  <c r="AN124" s="1"/>
  <c r="AO124" s="1"/>
  <c r="AA124"/>
  <c r="AB124" s="1"/>
  <c r="AC124" s="1"/>
  <c r="O124"/>
  <c r="P124" s="1"/>
  <c r="Q124" s="1"/>
  <c r="AG124"/>
  <c r="AH124" s="1"/>
  <c r="AI124" s="1"/>
  <c r="AJ124"/>
  <c r="AK124" s="1"/>
  <c r="AL124" s="1"/>
  <c r="X124"/>
  <c r="Y124" s="1"/>
  <c r="Z124" s="1"/>
  <c r="L124"/>
  <c r="M124" s="1"/>
  <c r="N124" s="1"/>
  <c r="U124"/>
  <c r="V124" s="1"/>
  <c r="W124" s="1"/>
  <c r="AM126"/>
  <c r="AN126" s="1"/>
  <c r="AO126" s="1"/>
  <c r="AA126"/>
  <c r="AB126" s="1"/>
  <c r="AC126" s="1"/>
  <c r="O126"/>
  <c r="P126" s="1"/>
  <c r="Q126" s="1"/>
  <c r="AJ126"/>
  <c r="AK126" s="1"/>
  <c r="AL126" s="1"/>
  <c r="X126"/>
  <c r="Y126" s="1"/>
  <c r="Z126" s="1"/>
  <c r="L126"/>
  <c r="M126" s="1"/>
  <c r="N126" s="1"/>
  <c r="U126"/>
  <c r="V126" s="1"/>
  <c r="W126" s="1"/>
  <c r="AG127"/>
  <c r="AH127" s="1"/>
  <c r="AI127" s="1"/>
  <c r="AM128"/>
  <c r="AN128" s="1"/>
  <c r="AO128" s="1"/>
  <c r="AA128"/>
  <c r="AB128" s="1"/>
  <c r="AC128" s="1"/>
  <c r="O128"/>
  <c r="P128" s="1"/>
  <c r="Q128" s="1"/>
  <c r="AJ128"/>
  <c r="AK128" s="1"/>
  <c r="AL128" s="1"/>
  <c r="X128"/>
  <c r="Y128" s="1"/>
  <c r="Z128" s="1"/>
  <c r="L128"/>
  <c r="M128" s="1"/>
  <c r="N128" s="1"/>
  <c r="U128"/>
  <c r="V128" s="1"/>
  <c r="W128" s="1"/>
  <c r="AG129"/>
  <c r="AH129" s="1"/>
  <c r="AI129" s="1"/>
  <c r="AM130"/>
  <c r="AN130" s="1"/>
  <c r="AO130" s="1"/>
  <c r="AG133"/>
  <c r="AH133" s="1"/>
  <c r="AI133" s="1"/>
  <c r="AD135"/>
  <c r="AE135" s="1"/>
  <c r="AF135" s="1"/>
  <c r="AD139"/>
  <c r="AE139" s="1"/>
  <c r="AF139" s="1"/>
  <c r="O141"/>
  <c r="P141" s="1"/>
  <c r="Q141" s="1"/>
  <c r="I111"/>
  <c r="J111" s="1"/>
  <c r="K111" s="1"/>
  <c r="U111"/>
  <c r="V111" s="1"/>
  <c r="W111" s="1"/>
  <c r="I113"/>
  <c r="J113" s="1"/>
  <c r="K113" s="1"/>
  <c r="U113"/>
  <c r="V113" s="1"/>
  <c r="W113" s="1"/>
  <c r="I115"/>
  <c r="J115" s="1"/>
  <c r="K115" s="1"/>
  <c r="U115"/>
  <c r="V115" s="1"/>
  <c r="W115" s="1"/>
  <c r="I117"/>
  <c r="J117" s="1"/>
  <c r="K117" s="1"/>
  <c r="U117"/>
  <c r="V117" s="1"/>
  <c r="W117" s="1"/>
  <c r="I119"/>
  <c r="J119" s="1"/>
  <c r="K119" s="1"/>
  <c r="U119"/>
  <c r="V119" s="1"/>
  <c r="W119" s="1"/>
  <c r="I121"/>
  <c r="J121" s="1"/>
  <c r="K121" s="1"/>
  <c r="U121"/>
  <c r="V121" s="1"/>
  <c r="W121" s="1"/>
  <c r="I123"/>
  <c r="J123" s="1"/>
  <c r="K123" s="1"/>
  <c r="U123"/>
  <c r="V123" s="1"/>
  <c r="W123" s="1"/>
  <c r="AG125"/>
  <c r="AH125" s="1"/>
  <c r="AI125" s="1"/>
  <c r="R126"/>
  <c r="S126" s="1"/>
  <c r="T126" s="1"/>
  <c r="R128"/>
  <c r="S128" s="1"/>
  <c r="T128" s="1"/>
  <c r="AG131"/>
  <c r="AH131" s="1"/>
  <c r="AI131" s="1"/>
  <c r="AM132"/>
  <c r="AN132" s="1"/>
  <c r="AO132" s="1"/>
  <c r="AA134"/>
  <c r="AB134" s="1"/>
  <c r="AC134" s="1"/>
  <c r="AJ138"/>
  <c r="AK138" s="1"/>
  <c r="AL138" s="1"/>
  <c r="L130"/>
  <c r="M130" s="1"/>
  <c r="N130" s="1"/>
  <c r="X130"/>
  <c r="Y130" s="1"/>
  <c r="Z130" s="1"/>
  <c r="AJ130"/>
  <c r="AK130" s="1"/>
  <c r="AL130" s="1"/>
  <c r="L132"/>
  <c r="M132" s="1"/>
  <c r="N132" s="1"/>
  <c r="X132"/>
  <c r="Y132" s="1"/>
  <c r="Z132" s="1"/>
  <c r="AJ132"/>
  <c r="AK132" s="1"/>
  <c r="AL132" s="1"/>
  <c r="L134"/>
  <c r="M134" s="1"/>
  <c r="N134" s="1"/>
  <c r="X134"/>
  <c r="Y134" s="1"/>
  <c r="Z134" s="1"/>
  <c r="AJ134"/>
  <c r="AK134" s="1"/>
  <c r="AL134" s="1"/>
  <c r="R135"/>
  <c r="S135" s="1"/>
  <c r="T135" s="1"/>
  <c r="AM135"/>
  <c r="AN135" s="1"/>
  <c r="AO135" s="1"/>
  <c r="AJ137"/>
  <c r="AK137" s="1"/>
  <c r="AL137" s="1"/>
  <c r="X137"/>
  <c r="Y137" s="1"/>
  <c r="Z137" s="1"/>
  <c r="L137"/>
  <c r="M137" s="1"/>
  <c r="N137" s="1"/>
  <c r="O137"/>
  <c r="P137" s="1"/>
  <c r="Q137" s="1"/>
  <c r="U137"/>
  <c r="V137" s="1"/>
  <c r="W137" s="1"/>
  <c r="I138"/>
  <c r="J138" s="1"/>
  <c r="K138" s="1"/>
  <c r="O138"/>
  <c r="P138" s="1"/>
  <c r="Q138" s="1"/>
  <c r="R139"/>
  <c r="S139" s="1"/>
  <c r="T139" s="1"/>
  <c r="AM139"/>
  <c r="AN139" s="1"/>
  <c r="AO139" s="1"/>
  <c r="AJ142"/>
  <c r="AK142" s="1"/>
  <c r="AL142" s="1"/>
  <c r="I130"/>
  <c r="J130" s="1"/>
  <c r="K130" s="1"/>
  <c r="U130"/>
  <c r="V130" s="1"/>
  <c r="W130" s="1"/>
  <c r="AG130"/>
  <c r="AH130" s="1"/>
  <c r="AI130" s="1"/>
  <c r="I132"/>
  <c r="J132" s="1"/>
  <c r="K132" s="1"/>
  <c r="U132"/>
  <c r="V132" s="1"/>
  <c r="W132" s="1"/>
  <c r="AG132"/>
  <c r="AH132" s="1"/>
  <c r="AI132" s="1"/>
  <c r="I134"/>
  <c r="J134" s="1"/>
  <c r="K134" s="1"/>
  <c r="U134"/>
  <c r="V134" s="1"/>
  <c r="W134" s="1"/>
  <c r="AG134"/>
  <c r="AH134" s="1"/>
  <c r="AI134" s="1"/>
  <c r="I135"/>
  <c r="J135" s="1"/>
  <c r="K135" s="1"/>
  <c r="AD138"/>
  <c r="AE138" s="1"/>
  <c r="AF138" s="1"/>
  <c r="R138"/>
  <c r="S138" s="1"/>
  <c r="T138" s="1"/>
  <c r="F138"/>
  <c r="G138" s="1"/>
  <c r="H138" s="1"/>
  <c r="U138"/>
  <c r="V138" s="1"/>
  <c r="W138" s="1"/>
  <c r="AA138"/>
  <c r="AB138" s="1"/>
  <c r="AC138" s="1"/>
  <c r="I139"/>
  <c r="J139" s="1"/>
  <c r="K139" s="1"/>
  <c r="AJ135"/>
  <c r="AK135" s="1"/>
  <c r="AL135" s="1"/>
  <c r="X135"/>
  <c r="Y135" s="1"/>
  <c r="Z135" s="1"/>
  <c r="L135"/>
  <c r="M135" s="1"/>
  <c r="N135" s="1"/>
  <c r="O135"/>
  <c r="P135" s="1"/>
  <c r="Q135" s="1"/>
  <c r="U135"/>
  <c r="V135" s="1"/>
  <c r="W135" s="1"/>
  <c r="AJ139"/>
  <c r="AK139" s="1"/>
  <c r="AL139" s="1"/>
  <c r="X139"/>
  <c r="Y139" s="1"/>
  <c r="Z139" s="1"/>
  <c r="L139"/>
  <c r="M139" s="1"/>
  <c r="N139" s="1"/>
  <c r="O139"/>
  <c r="P139" s="1"/>
  <c r="Q139" s="1"/>
  <c r="U139"/>
  <c r="V139" s="1"/>
  <c r="W139" s="1"/>
  <c r="AJ141"/>
  <c r="AK141" s="1"/>
  <c r="AL141" s="1"/>
  <c r="X141"/>
  <c r="Y141" s="1"/>
  <c r="Z141" s="1"/>
  <c r="L141"/>
  <c r="M141" s="1"/>
  <c r="N141" s="1"/>
  <c r="AD141"/>
  <c r="AE141" s="1"/>
  <c r="AF141" s="1"/>
  <c r="I141"/>
  <c r="J141" s="1"/>
  <c r="K141" s="1"/>
  <c r="R141"/>
  <c r="S141" s="1"/>
  <c r="T141" s="1"/>
  <c r="AG141"/>
  <c r="AH141" s="1"/>
  <c r="AI141" s="1"/>
  <c r="AM141"/>
  <c r="AN141" s="1"/>
  <c r="AO141" s="1"/>
  <c r="I125"/>
  <c r="J125" s="1"/>
  <c r="K125" s="1"/>
  <c r="U125"/>
  <c r="V125" s="1"/>
  <c r="W125" s="1"/>
  <c r="I127"/>
  <c r="J127" s="1"/>
  <c r="K127" s="1"/>
  <c r="U127"/>
  <c r="V127" s="1"/>
  <c r="W127" s="1"/>
  <c r="I129"/>
  <c r="J129" s="1"/>
  <c r="K129" s="1"/>
  <c r="U129"/>
  <c r="V129" s="1"/>
  <c r="W129" s="1"/>
  <c r="O130"/>
  <c r="P130" s="1"/>
  <c r="Q130" s="1"/>
  <c r="AA130"/>
  <c r="AB130" s="1"/>
  <c r="AC130" s="1"/>
  <c r="I131"/>
  <c r="J131" s="1"/>
  <c r="K131" s="1"/>
  <c r="U131"/>
  <c r="V131" s="1"/>
  <c r="W131" s="1"/>
  <c r="O132"/>
  <c r="P132" s="1"/>
  <c r="Q132" s="1"/>
  <c r="AA132"/>
  <c r="AB132" s="1"/>
  <c r="AC132" s="1"/>
  <c r="I133"/>
  <c r="J133" s="1"/>
  <c r="K133" s="1"/>
  <c r="U133"/>
  <c r="V133" s="1"/>
  <c r="W133" s="1"/>
  <c r="O134"/>
  <c r="P134" s="1"/>
  <c r="Q134" s="1"/>
  <c r="F135"/>
  <c r="G135" s="1"/>
  <c r="H135" s="1"/>
  <c r="AA135"/>
  <c r="AB135" s="1"/>
  <c r="AC135" s="1"/>
  <c r="AG135"/>
  <c r="AH135" s="1"/>
  <c r="AI135" s="1"/>
  <c r="AD136"/>
  <c r="AE136" s="1"/>
  <c r="AF136" s="1"/>
  <c r="R136"/>
  <c r="S136" s="1"/>
  <c r="T136" s="1"/>
  <c r="F136"/>
  <c r="G136" s="1"/>
  <c r="H136" s="1"/>
  <c r="U136"/>
  <c r="V136" s="1"/>
  <c r="W136" s="1"/>
  <c r="AA136"/>
  <c r="AB136" s="1"/>
  <c r="AC136" s="1"/>
  <c r="I137"/>
  <c r="J137" s="1"/>
  <c r="K137" s="1"/>
  <c r="AD137"/>
  <c r="AE137" s="1"/>
  <c r="AF137" s="1"/>
  <c r="X138"/>
  <c r="Y138" s="1"/>
  <c r="Z138" s="1"/>
  <c r="F139"/>
  <c r="G139" s="1"/>
  <c r="H139" s="1"/>
  <c r="AA139"/>
  <c r="AB139" s="1"/>
  <c r="AC139" s="1"/>
  <c r="AG139"/>
  <c r="AH139" s="1"/>
  <c r="AI139" s="1"/>
  <c r="AD140"/>
  <c r="AE140" s="1"/>
  <c r="AF140" s="1"/>
  <c r="R140"/>
  <c r="S140" s="1"/>
  <c r="T140" s="1"/>
  <c r="AA140"/>
  <c r="AB140" s="1"/>
  <c r="AC140" s="1"/>
  <c r="U140"/>
  <c r="V140" s="1"/>
  <c r="W140" s="1"/>
  <c r="F140"/>
  <c r="G140" s="1"/>
  <c r="H140" s="1"/>
  <c r="L140"/>
  <c r="M140" s="1"/>
  <c r="N140" s="1"/>
  <c r="AG140"/>
  <c r="AH140" s="1"/>
  <c r="AI140" s="1"/>
  <c r="F141"/>
  <c r="G141" s="1"/>
  <c r="H141" s="1"/>
  <c r="U141"/>
  <c r="V141" s="1"/>
  <c r="W141" s="1"/>
  <c r="AA141"/>
  <c r="AB141" s="1"/>
  <c r="AC141" s="1"/>
  <c r="I142"/>
  <c r="J142" s="1"/>
  <c r="K142" s="1"/>
  <c r="O142"/>
  <c r="P142" s="1"/>
  <c r="Q142" s="1"/>
  <c r="AJ143"/>
  <c r="AK143" s="1"/>
  <c r="AL143" s="1"/>
  <c r="X143"/>
  <c r="Y143" s="1"/>
  <c r="Z143" s="1"/>
  <c r="L143"/>
  <c r="M143" s="1"/>
  <c r="N143" s="1"/>
  <c r="AM143"/>
  <c r="AN143" s="1"/>
  <c r="AO143" s="1"/>
  <c r="AA143"/>
  <c r="AB143" s="1"/>
  <c r="AC143" s="1"/>
  <c r="O143"/>
  <c r="P143" s="1"/>
  <c r="Q143" s="1"/>
  <c r="U143"/>
  <c r="V143" s="1"/>
  <c r="W143" s="1"/>
  <c r="AD144"/>
  <c r="AE144" s="1"/>
  <c r="AF144" s="1"/>
  <c r="AJ145"/>
  <c r="AK145" s="1"/>
  <c r="AL145" s="1"/>
  <c r="X145"/>
  <c r="Y145" s="1"/>
  <c r="Z145" s="1"/>
  <c r="L145"/>
  <c r="M145" s="1"/>
  <c r="N145" s="1"/>
  <c r="AM145"/>
  <c r="AN145" s="1"/>
  <c r="AO145" s="1"/>
  <c r="AA145"/>
  <c r="AB145" s="1"/>
  <c r="AC145" s="1"/>
  <c r="O145"/>
  <c r="P145" s="1"/>
  <c r="Q145" s="1"/>
  <c r="U145"/>
  <c r="V145" s="1"/>
  <c r="W145" s="1"/>
  <c r="AD142"/>
  <c r="AE142" s="1"/>
  <c r="AF142" s="1"/>
  <c r="R142"/>
  <c r="S142" s="1"/>
  <c r="T142" s="1"/>
  <c r="F142"/>
  <c r="G142" s="1"/>
  <c r="H142" s="1"/>
  <c r="AG142"/>
  <c r="AH142" s="1"/>
  <c r="AI142" s="1"/>
  <c r="U142"/>
  <c r="V142" s="1"/>
  <c r="W142" s="1"/>
  <c r="AM142"/>
  <c r="AN142" s="1"/>
  <c r="AO142" s="1"/>
  <c r="F143"/>
  <c r="G143" s="1"/>
  <c r="H143" s="1"/>
  <c r="AD143"/>
  <c r="AE143" s="1"/>
  <c r="AF143" s="1"/>
  <c r="F145"/>
  <c r="G145" s="1"/>
  <c r="H145" s="1"/>
  <c r="AD145"/>
  <c r="AE145" s="1"/>
  <c r="AF145" s="1"/>
  <c r="AA142"/>
  <c r="AB142" s="1"/>
  <c r="AC142" s="1"/>
  <c r="R143"/>
  <c r="S143" s="1"/>
  <c r="T143" s="1"/>
  <c r="R145"/>
  <c r="S145" s="1"/>
  <c r="T145" s="1"/>
  <c r="I144"/>
  <c r="J144" s="1"/>
  <c r="K144" s="1"/>
  <c r="U144"/>
  <c r="V144" s="1"/>
  <c r="W144" s="1"/>
  <c r="AG144"/>
  <c r="AH144" s="1"/>
  <c r="AI144" s="1"/>
  <c r="AM146"/>
  <c r="AN146" s="1"/>
  <c r="AO146" s="1"/>
  <c r="I146"/>
  <c r="J146" s="1"/>
  <c r="K146" s="1"/>
  <c r="U146"/>
  <c r="V146" s="1"/>
  <c r="W146" s="1"/>
  <c r="AG146"/>
  <c r="AH146" s="1"/>
  <c r="AI146" s="1"/>
  <c r="F144"/>
  <c r="G144" s="1"/>
  <c r="H144" s="1"/>
  <c r="R144"/>
  <c r="S144" s="1"/>
  <c r="T144" s="1"/>
  <c r="F146"/>
  <c r="G146" s="1"/>
  <c r="H146" s="1"/>
  <c r="R146"/>
  <c r="S146" s="1"/>
  <c r="T146" s="1"/>
  <c r="AD146"/>
  <c r="AE146" s="1"/>
  <c r="AF146" s="1"/>
  <c r="AM147"/>
  <c r="AN147" s="1"/>
  <c r="AO147" s="1"/>
  <c r="AG148"/>
  <c r="AH148" s="1"/>
  <c r="AI148" s="1"/>
  <c r="AG149"/>
  <c r="AH149" s="1"/>
  <c r="AI149" s="1"/>
  <c r="AG150"/>
  <c r="AH150" s="1"/>
  <c r="AI150" s="1"/>
  <c r="AG151"/>
  <c r="AH151" s="1"/>
  <c r="AI151" s="1"/>
  <c r="AG152"/>
  <c r="AH152" s="1"/>
  <c r="AI152" s="1"/>
  <c r="I147"/>
  <c r="J147" s="1"/>
  <c r="K147" s="1"/>
  <c r="U147"/>
  <c r="V147" s="1"/>
  <c r="W147" s="1"/>
  <c r="AG147"/>
  <c r="AH147" s="1"/>
  <c r="AI147" s="1"/>
  <c r="O148"/>
  <c r="P148" s="1"/>
  <c r="Q148" s="1"/>
  <c r="AA148"/>
  <c r="AB148" s="1"/>
  <c r="AC148" s="1"/>
  <c r="AM148"/>
  <c r="AN148" s="1"/>
  <c r="AO148" s="1"/>
  <c r="I149"/>
  <c r="J149" s="1"/>
  <c r="K149" s="1"/>
  <c r="U149"/>
  <c r="V149" s="1"/>
  <c r="W149" s="1"/>
  <c r="O150"/>
  <c r="P150" s="1"/>
  <c r="Q150" s="1"/>
  <c r="AA150"/>
  <c r="AB150" s="1"/>
  <c r="AC150" s="1"/>
  <c r="AM150"/>
  <c r="AN150" s="1"/>
  <c r="AO150" s="1"/>
  <c r="I151"/>
  <c r="J151" s="1"/>
  <c r="K151" s="1"/>
  <c r="U151"/>
  <c r="V151" s="1"/>
  <c r="W151" s="1"/>
  <c r="O152"/>
  <c r="P152" s="1"/>
  <c r="Q152" s="1"/>
  <c r="AA152"/>
  <c r="AB152" s="1"/>
  <c r="AC152" s="1"/>
  <c r="AM152"/>
  <c r="AN152" s="1"/>
  <c r="AO152" s="1"/>
  <c r="I148"/>
  <c r="J148" s="1"/>
  <c r="K148" s="1"/>
  <c r="U148"/>
  <c r="V148" s="1"/>
  <c r="W148" s="1"/>
  <c r="I150"/>
  <c r="J150" s="1"/>
  <c r="K150" s="1"/>
  <c r="U150"/>
  <c r="V150" s="1"/>
  <c r="W150" s="1"/>
  <c r="I152"/>
  <c r="J152" s="1"/>
  <c r="K152" s="1"/>
  <c r="U152"/>
  <c r="V152" s="1"/>
  <c r="W152" s="1"/>
  <c r="F151" i="13"/>
  <c r="G151" s="1"/>
  <c r="H151" s="1"/>
  <c r="F149"/>
  <c r="G149" s="1"/>
  <c r="H149" s="1"/>
  <c r="F146"/>
  <c r="G146" s="1"/>
  <c r="H146" s="1"/>
  <c r="F144"/>
  <c r="G144" s="1"/>
  <c r="H144" s="1"/>
  <c r="F142"/>
  <c r="G142" s="1"/>
  <c r="H142" s="1"/>
  <c r="F140"/>
  <c r="G140" s="1"/>
  <c r="H140" s="1"/>
  <c r="F139"/>
  <c r="G139" s="1"/>
  <c r="H139" s="1"/>
  <c r="F138"/>
  <c r="G138" s="1"/>
  <c r="H138" s="1"/>
  <c r="F133"/>
  <c r="G133" s="1"/>
  <c r="H133" s="1"/>
  <c r="F132"/>
  <c r="G132" s="1"/>
  <c r="H132" s="1"/>
  <c r="F130"/>
  <c r="G130" s="1"/>
  <c r="H130" s="1"/>
  <c r="F128"/>
  <c r="G128" s="1"/>
  <c r="H128" s="1"/>
  <c r="F126"/>
  <c r="G126" s="1"/>
  <c r="H126" s="1"/>
  <c r="F124"/>
  <c r="G124" s="1"/>
  <c r="H124" s="1"/>
  <c r="F115"/>
  <c r="G115" s="1"/>
  <c r="H115" s="1"/>
  <c r="F113"/>
  <c r="G113" s="1"/>
  <c r="H113" s="1"/>
  <c r="F111"/>
  <c r="G111" s="1"/>
  <c r="H111" s="1"/>
  <c r="F109"/>
  <c r="G109" s="1"/>
  <c r="H109" s="1"/>
  <c r="F107"/>
  <c r="G107" s="1"/>
  <c r="H107" s="1"/>
  <c r="F105"/>
  <c r="G105" s="1"/>
  <c r="H105" s="1"/>
  <c r="F122"/>
  <c r="G122" s="1"/>
  <c r="H122" s="1"/>
  <c r="F118"/>
  <c r="G118" s="1"/>
  <c r="H118" s="1"/>
  <c r="F103"/>
  <c r="G103" s="1"/>
  <c r="H103" s="1"/>
  <c r="F120"/>
  <c r="G120" s="1"/>
  <c r="H120" s="1"/>
  <c r="F114"/>
  <c r="G114" s="1"/>
  <c r="H114" s="1"/>
  <c r="F110"/>
  <c r="G110" s="1"/>
  <c r="H110" s="1"/>
  <c r="F106"/>
  <c r="G106" s="1"/>
  <c r="H106" s="1"/>
  <c r="F116"/>
  <c r="G116" s="1"/>
  <c r="H116" s="1"/>
  <c r="F112"/>
  <c r="G112" s="1"/>
  <c r="H112" s="1"/>
  <c r="F108"/>
  <c r="G108" s="1"/>
  <c r="H108" s="1"/>
  <c r="F104"/>
  <c r="G104" s="1"/>
  <c r="H104" s="1"/>
  <c r="F95"/>
  <c r="G95" s="1"/>
  <c r="H95" s="1"/>
  <c r="F92"/>
  <c r="G92" s="1"/>
  <c r="H92" s="1"/>
  <c r="F90"/>
  <c r="G90" s="1"/>
  <c r="H90" s="1"/>
  <c r="F84"/>
  <c r="G84" s="1"/>
  <c r="H84" s="1"/>
  <c r="F82"/>
  <c r="F80"/>
  <c r="G80" s="1"/>
  <c r="H80" s="1"/>
  <c r="F78"/>
  <c r="F76"/>
  <c r="G76" s="1"/>
  <c r="H76" s="1"/>
  <c r="F74"/>
  <c r="G74" s="1"/>
  <c r="H74" s="1"/>
  <c r="F72"/>
  <c r="G72" s="1"/>
  <c r="H72" s="1"/>
  <c r="F70"/>
  <c r="F68"/>
  <c r="F66"/>
  <c r="G66" s="1"/>
  <c r="H66" s="1"/>
  <c r="F64"/>
  <c r="G64" s="1"/>
  <c r="H64" s="1"/>
  <c r="F62"/>
  <c r="G62" s="1"/>
  <c r="H62" s="1"/>
  <c r="F60"/>
  <c r="G60" s="1"/>
  <c r="H60" s="1"/>
  <c r="F58"/>
  <c r="G58" s="1"/>
  <c r="H58" s="1"/>
  <c r="F56"/>
  <c r="G56" s="1"/>
  <c r="H56" s="1"/>
  <c r="F54"/>
  <c r="G54" s="1"/>
  <c r="H54" s="1"/>
  <c r="F50"/>
  <c r="G50" s="1"/>
  <c r="H50" s="1"/>
  <c r="F46"/>
  <c r="G46" s="1"/>
  <c r="H46" s="1"/>
  <c r="F52"/>
  <c r="G52" s="1"/>
  <c r="H52" s="1"/>
  <c r="F48"/>
  <c r="G48" s="1"/>
  <c r="H48" s="1"/>
  <c r="F40"/>
  <c r="G40" s="1"/>
  <c r="H40" s="1"/>
  <c r="F38"/>
  <c r="G38" s="1"/>
  <c r="H38" s="1"/>
  <c r="F36"/>
  <c r="G36" s="1"/>
  <c r="H36" s="1"/>
  <c r="F34"/>
  <c r="G34" s="1"/>
  <c r="H34" s="1"/>
  <c r="F32"/>
  <c r="G32" s="1"/>
  <c r="H32" s="1"/>
  <c r="F30"/>
  <c r="G30" s="1"/>
  <c r="H30" s="1"/>
  <c r="F28"/>
  <c r="G28" s="1"/>
  <c r="H28" s="1"/>
  <c r="F26"/>
  <c r="G26" s="1"/>
  <c r="H26" s="1"/>
  <c r="F24"/>
  <c r="G24" s="1"/>
  <c r="H24" s="1"/>
  <c r="F22"/>
  <c r="G22" s="1"/>
  <c r="H22" s="1"/>
  <c r="F20"/>
  <c r="F18"/>
  <c r="F16"/>
  <c r="G16" s="1"/>
  <c r="H16" s="1"/>
  <c r="F14"/>
  <c r="G14" s="1"/>
  <c r="H14" s="1"/>
  <c r="N1"/>
  <c r="R151"/>
  <c r="S151" s="1"/>
  <c r="T151" s="1"/>
  <c r="R139"/>
  <c r="S139" s="1"/>
  <c r="T139" s="1"/>
  <c r="R146"/>
  <c r="S146" s="1"/>
  <c r="T146" s="1"/>
  <c r="R144"/>
  <c r="S144" s="1"/>
  <c r="T144" s="1"/>
  <c r="R142"/>
  <c r="S142" s="1"/>
  <c r="T142" s="1"/>
  <c r="R140"/>
  <c r="S140" s="1"/>
  <c r="T140" s="1"/>
  <c r="R138"/>
  <c r="S138" s="1"/>
  <c r="T138" s="1"/>
  <c r="R132"/>
  <c r="S132" s="1"/>
  <c r="T132" s="1"/>
  <c r="R130"/>
  <c r="S130" s="1"/>
  <c r="T130" s="1"/>
  <c r="R128"/>
  <c r="S128" s="1"/>
  <c r="T128" s="1"/>
  <c r="R126"/>
  <c r="S126" s="1"/>
  <c r="T126" s="1"/>
  <c r="R124"/>
  <c r="S124" s="1"/>
  <c r="T124" s="1"/>
  <c r="R122"/>
  <c r="S122" s="1"/>
  <c r="T122" s="1"/>
  <c r="R120"/>
  <c r="S120" s="1"/>
  <c r="T120" s="1"/>
  <c r="R118"/>
  <c r="S118" s="1"/>
  <c r="T118" s="1"/>
  <c r="R115"/>
  <c r="S115" s="1"/>
  <c r="T115" s="1"/>
  <c r="R113"/>
  <c r="S113" s="1"/>
  <c r="T113" s="1"/>
  <c r="R111"/>
  <c r="S111" s="1"/>
  <c r="T111" s="1"/>
  <c r="R109"/>
  <c r="S109" s="1"/>
  <c r="T109" s="1"/>
  <c r="R107"/>
  <c r="S107" s="1"/>
  <c r="T107" s="1"/>
  <c r="R104"/>
  <c r="S104" s="1"/>
  <c r="T104" s="1"/>
  <c r="R114"/>
  <c r="S114" s="1"/>
  <c r="T114" s="1"/>
  <c r="R110"/>
  <c r="S110" s="1"/>
  <c r="T110" s="1"/>
  <c r="R106"/>
  <c r="S106" s="1"/>
  <c r="T106" s="1"/>
  <c r="R103"/>
  <c r="S103" s="1"/>
  <c r="T103" s="1"/>
  <c r="R112"/>
  <c r="S112" s="1"/>
  <c r="T112" s="1"/>
  <c r="R108"/>
  <c r="S108" s="1"/>
  <c r="T108" s="1"/>
  <c r="R105"/>
  <c r="S105" s="1"/>
  <c r="T105" s="1"/>
  <c r="R92"/>
  <c r="S92" s="1"/>
  <c r="T92" s="1"/>
  <c r="R90"/>
  <c r="S90" s="1"/>
  <c r="T90" s="1"/>
  <c r="R88"/>
  <c r="S88" s="1"/>
  <c r="T88" s="1"/>
  <c r="R86"/>
  <c r="S86" s="1"/>
  <c r="T86" s="1"/>
  <c r="R68"/>
  <c r="S68" s="1"/>
  <c r="T68" s="1"/>
  <c r="R82"/>
  <c r="S82" s="1"/>
  <c r="T82" s="1"/>
  <c r="R80"/>
  <c r="S80" s="1"/>
  <c r="T80" s="1"/>
  <c r="R78"/>
  <c r="S78" s="1"/>
  <c r="T78" s="1"/>
  <c r="R76"/>
  <c r="R74"/>
  <c r="S74" s="1"/>
  <c r="T74" s="1"/>
  <c r="R72"/>
  <c r="S72" s="1"/>
  <c r="T72" s="1"/>
  <c r="R70"/>
  <c r="S70" s="1"/>
  <c r="T70" s="1"/>
  <c r="R66"/>
  <c r="S66" s="1"/>
  <c r="T66" s="1"/>
  <c r="R64"/>
  <c r="S64" s="1"/>
  <c r="T64" s="1"/>
  <c r="R62"/>
  <c r="S62" s="1"/>
  <c r="T62" s="1"/>
  <c r="R60"/>
  <c r="S60" s="1"/>
  <c r="T60" s="1"/>
  <c r="R58"/>
  <c r="S58" s="1"/>
  <c r="T58" s="1"/>
  <c r="R56"/>
  <c r="S56" s="1"/>
  <c r="T56" s="1"/>
  <c r="R54"/>
  <c r="S54" s="1"/>
  <c r="T54" s="1"/>
  <c r="R50"/>
  <c r="S50" s="1"/>
  <c r="T50" s="1"/>
  <c r="R46"/>
  <c r="S46" s="1"/>
  <c r="T46" s="1"/>
  <c r="R40"/>
  <c r="S40" s="1"/>
  <c r="T40" s="1"/>
  <c r="R52"/>
  <c r="S52" s="1"/>
  <c r="T52" s="1"/>
  <c r="R48"/>
  <c r="S48" s="1"/>
  <c r="T48" s="1"/>
  <c r="R38"/>
  <c r="S38" s="1"/>
  <c r="T38" s="1"/>
  <c r="R36"/>
  <c r="R34"/>
  <c r="R32"/>
  <c r="S32" s="1"/>
  <c r="T32" s="1"/>
  <c r="R30"/>
  <c r="S30" s="1"/>
  <c r="T30" s="1"/>
  <c r="R28"/>
  <c r="S28" s="1"/>
  <c r="T28" s="1"/>
  <c r="R26"/>
  <c r="S26" s="1"/>
  <c r="T26" s="1"/>
  <c r="R24"/>
  <c r="S24" s="1"/>
  <c r="T24" s="1"/>
  <c r="R22"/>
  <c r="S22" s="1"/>
  <c r="T22" s="1"/>
  <c r="R20"/>
  <c r="S20" s="1"/>
  <c r="T20" s="1"/>
  <c r="R18"/>
  <c r="S18" s="1"/>
  <c r="T18" s="1"/>
  <c r="R16"/>
  <c r="S16" s="1"/>
  <c r="T16" s="1"/>
  <c r="R14"/>
  <c r="S14" s="1"/>
  <c r="T14" s="1"/>
  <c r="Z1"/>
  <c r="AD151"/>
  <c r="AE151" s="1"/>
  <c r="AF151" s="1"/>
  <c r="AD149"/>
  <c r="AE149" s="1"/>
  <c r="AF149" s="1"/>
  <c r="AD146"/>
  <c r="AE146" s="1"/>
  <c r="AF146" s="1"/>
  <c r="AD144"/>
  <c r="AE144" s="1"/>
  <c r="AF144" s="1"/>
  <c r="AD142"/>
  <c r="AE142" s="1"/>
  <c r="AF142" s="1"/>
  <c r="AD140"/>
  <c r="AE140" s="1"/>
  <c r="AF140" s="1"/>
  <c r="AD138"/>
  <c r="AE138" s="1"/>
  <c r="AF138" s="1"/>
  <c r="AD132"/>
  <c r="AE132" s="1"/>
  <c r="AF132" s="1"/>
  <c r="AD130"/>
  <c r="AE130" s="1"/>
  <c r="AF130" s="1"/>
  <c r="AD128"/>
  <c r="AE128" s="1"/>
  <c r="AF128" s="1"/>
  <c r="AD126"/>
  <c r="AE126" s="1"/>
  <c r="AF126" s="1"/>
  <c r="AD124"/>
  <c r="AE124" s="1"/>
  <c r="AF124" s="1"/>
  <c r="AD115"/>
  <c r="AE115" s="1"/>
  <c r="AF115" s="1"/>
  <c r="AD113"/>
  <c r="AE113" s="1"/>
  <c r="AF113" s="1"/>
  <c r="AD111"/>
  <c r="AE111" s="1"/>
  <c r="AF111" s="1"/>
  <c r="AD109"/>
  <c r="AE109" s="1"/>
  <c r="AF109" s="1"/>
  <c r="AD107"/>
  <c r="AE107" s="1"/>
  <c r="AF107" s="1"/>
  <c r="AD103"/>
  <c r="AE103" s="1"/>
  <c r="AF103" s="1"/>
  <c r="AD120"/>
  <c r="AE120" s="1"/>
  <c r="AF120" s="1"/>
  <c r="AD105"/>
  <c r="AE105" s="1"/>
  <c r="AF105" s="1"/>
  <c r="AD122"/>
  <c r="AE122" s="1"/>
  <c r="AF122" s="1"/>
  <c r="AD112"/>
  <c r="AE112" s="1"/>
  <c r="AF112" s="1"/>
  <c r="AD108"/>
  <c r="AE108" s="1"/>
  <c r="AF108" s="1"/>
  <c r="AD102"/>
  <c r="AE102" s="1"/>
  <c r="AF102" s="1"/>
  <c r="AD114"/>
  <c r="AE114" s="1"/>
  <c r="AF114" s="1"/>
  <c r="AD110"/>
  <c r="AE110" s="1"/>
  <c r="AF110" s="1"/>
  <c r="AD106"/>
  <c r="AE106" s="1"/>
  <c r="AF106" s="1"/>
  <c r="AD104"/>
  <c r="AE104" s="1"/>
  <c r="AF104" s="1"/>
  <c r="AD118"/>
  <c r="AE118" s="1"/>
  <c r="AF118" s="1"/>
  <c r="AD92"/>
  <c r="AD90"/>
  <c r="AD82"/>
  <c r="AE82" s="1"/>
  <c r="AF82" s="1"/>
  <c r="AD80"/>
  <c r="AE80" s="1"/>
  <c r="AF80" s="1"/>
  <c r="AD78"/>
  <c r="AE78" s="1"/>
  <c r="AF78" s="1"/>
  <c r="AD76"/>
  <c r="AE76" s="1"/>
  <c r="AF76" s="1"/>
  <c r="AD74"/>
  <c r="AE74" s="1"/>
  <c r="AF74" s="1"/>
  <c r="AD72"/>
  <c r="AE72" s="1"/>
  <c r="AF72" s="1"/>
  <c r="AD70"/>
  <c r="AE70" s="1"/>
  <c r="AF70" s="1"/>
  <c r="AD68"/>
  <c r="AE68" s="1"/>
  <c r="AF68" s="1"/>
  <c r="AD66"/>
  <c r="AD64"/>
  <c r="AE64" s="1"/>
  <c r="AF64" s="1"/>
  <c r="AD62"/>
  <c r="AE62" s="1"/>
  <c r="AF62" s="1"/>
  <c r="AD60"/>
  <c r="AE60" s="1"/>
  <c r="AF60" s="1"/>
  <c r="AD58"/>
  <c r="AE58" s="1"/>
  <c r="AF58" s="1"/>
  <c r="AD56"/>
  <c r="AE56" s="1"/>
  <c r="AF56" s="1"/>
  <c r="AD52"/>
  <c r="AE52" s="1"/>
  <c r="AF52" s="1"/>
  <c r="AD48"/>
  <c r="AE48" s="1"/>
  <c r="AF48" s="1"/>
  <c r="AD40"/>
  <c r="AE40" s="1"/>
  <c r="AF40" s="1"/>
  <c r="AD54"/>
  <c r="AE54" s="1"/>
  <c r="AF54" s="1"/>
  <c r="AD50"/>
  <c r="AD46"/>
  <c r="AE46" s="1"/>
  <c r="AF46" s="1"/>
  <c r="AD38"/>
  <c r="AE38" s="1"/>
  <c r="AF38" s="1"/>
  <c r="AD36"/>
  <c r="AE36" s="1"/>
  <c r="AF36" s="1"/>
  <c r="AD34"/>
  <c r="AE34" s="1"/>
  <c r="AF34" s="1"/>
  <c r="AD32"/>
  <c r="AD30"/>
  <c r="AE30" s="1"/>
  <c r="AF30" s="1"/>
  <c r="AD28"/>
  <c r="AE28" s="1"/>
  <c r="AF28" s="1"/>
  <c r="AD26"/>
  <c r="AE26" s="1"/>
  <c r="AF26" s="1"/>
  <c r="AD24"/>
  <c r="AE24" s="1"/>
  <c r="AF24" s="1"/>
  <c r="AD22"/>
  <c r="AE22" s="1"/>
  <c r="AF22" s="1"/>
  <c r="AD20"/>
  <c r="AE20" s="1"/>
  <c r="AF20" s="1"/>
  <c r="AD18"/>
  <c r="AE18" s="1"/>
  <c r="AF18" s="1"/>
  <c r="AD16"/>
  <c r="AE16" s="1"/>
  <c r="AF16" s="1"/>
  <c r="AD14"/>
  <c r="AL1"/>
  <c r="L3"/>
  <c r="M3" s="1"/>
  <c r="N3" s="1"/>
  <c r="X3"/>
  <c r="Y3" s="1"/>
  <c r="Z3" s="1"/>
  <c r="AJ3"/>
  <c r="AK3" s="1"/>
  <c r="AL3" s="1"/>
  <c r="F4"/>
  <c r="R4"/>
  <c r="S4" s="1"/>
  <c r="T4" s="1"/>
  <c r="AD4"/>
  <c r="AE4" s="1"/>
  <c r="AF4" s="1"/>
  <c r="L5"/>
  <c r="M5" s="1"/>
  <c r="N5" s="1"/>
  <c r="X5"/>
  <c r="Y5" s="1"/>
  <c r="Z5" s="1"/>
  <c r="AJ5"/>
  <c r="AK5" s="1"/>
  <c r="AL5" s="1"/>
  <c r="F6"/>
  <c r="R6"/>
  <c r="S6" s="1"/>
  <c r="T6" s="1"/>
  <c r="AD6"/>
  <c r="AE6" s="1"/>
  <c r="AF6" s="1"/>
  <c r="L7"/>
  <c r="M7" s="1"/>
  <c r="N7" s="1"/>
  <c r="X7"/>
  <c r="AJ7"/>
  <c r="AK7" s="1"/>
  <c r="AL7" s="1"/>
  <c r="F8"/>
  <c r="G8" s="1"/>
  <c r="H8" s="1"/>
  <c r="R8"/>
  <c r="S8" s="1"/>
  <c r="T8" s="1"/>
  <c r="AD8"/>
  <c r="AE8" s="1"/>
  <c r="AF8" s="1"/>
  <c r="L9"/>
  <c r="M9" s="1"/>
  <c r="N9" s="1"/>
  <c r="AG10"/>
  <c r="AH10" s="1"/>
  <c r="AI10" s="1"/>
  <c r="AJ10"/>
  <c r="AK10" s="1"/>
  <c r="AL10" s="1"/>
  <c r="I11"/>
  <c r="J11" s="1"/>
  <c r="K11" s="1"/>
  <c r="AD11"/>
  <c r="AE11" s="1"/>
  <c r="AF11" s="1"/>
  <c r="L12"/>
  <c r="M12" s="1"/>
  <c r="N12" s="1"/>
  <c r="R12"/>
  <c r="S12" s="1"/>
  <c r="T12" s="1"/>
  <c r="F13"/>
  <c r="G13" s="1"/>
  <c r="H13" s="1"/>
  <c r="L13"/>
  <c r="M13" s="1"/>
  <c r="N13" s="1"/>
  <c r="AA14"/>
  <c r="AB14" s="1"/>
  <c r="AC14" s="1"/>
  <c r="AA16"/>
  <c r="AB16" s="1"/>
  <c r="AC16" s="1"/>
  <c r="I21"/>
  <c r="J21" s="1"/>
  <c r="K21" s="1"/>
  <c r="O150"/>
  <c r="P150" s="1"/>
  <c r="Q150" s="1"/>
  <c r="O148"/>
  <c r="P148" s="1"/>
  <c r="Q148" s="1"/>
  <c r="O138"/>
  <c r="P138" s="1"/>
  <c r="Q138" s="1"/>
  <c r="O136"/>
  <c r="P136" s="1"/>
  <c r="Q136" s="1"/>
  <c r="O134"/>
  <c r="P134" s="1"/>
  <c r="Q134" s="1"/>
  <c r="O146"/>
  <c r="P146" s="1"/>
  <c r="Q146" s="1"/>
  <c r="O144"/>
  <c r="P144" s="1"/>
  <c r="Q144" s="1"/>
  <c r="O142"/>
  <c r="P142" s="1"/>
  <c r="Q142" s="1"/>
  <c r="O140"/>
  <c r="P140" s="1"/>
  <c r="Q140" s="1"/>
  <c r="O132"/>
  <c r="P132" s="1"/>
  <c r="Q132" s="1"/>
  <c r="O130"/>
  <c r="P130" s="1"/>
  <c r="Q130" s="1"/>
  <c r="O128"/>
  <c r="P128" s="1"/>
  <c r="Q128" s="1"/>
  <c r="O126"/>
  <c r="P126" s="1"/>
  <c r="Q126" s="1"/>
  <c r="O124"/>
  <c r="P124" s="1"/>
  <c r="Q124" s="1"/>
  <c r="O122"/>
  <c r="P122" s="1"/>
  <c r="Q122" s="1"/>
  <c r="O120"/>
  <c r="P120" s="1"/>
  <c r="Q120" s="1"/>
  <c r="O118"/>
  <c r="P118" s="1"/>
  <c r="Q118" s="1"/>
  <c r="O115"/>
  <c r="P115" s="1"/>
  <c r="Q115" s="1"/>
  <c r="O105"/>
  <c r="P105" s="1"/>
  <c r="Q105" s="1"/>
  <c r="O91"/>
  <c r="P91" s="1"/>
  <c r="Q91" s="1"/>
  <c r="O113"/>
  <c r="P113" s="1"/>
  <c r="Q113" s="1"/>
  <c r="O109"/>
  <c r="P109" s="1"/>
  <c r="Q109" s="1"/>
  <c r="O111"/>
  <c r="P111" s="1"/>
  <c r="Q111" s="1"/>
  <c r="O107"/>
  <c r="P107" s="1"/>
  <c r="Q107" s="1"/>
  <c r="O103"/>
  <c r="P103" s="1"/>
  <c r="Q103" s="1"/>
  <c r="O102"/>
  <c r="P102" s="1"/>
  <c r="Q102" s="1"/>
  <c r="O101"/>
  <c r="P101" s="1"/>
  <c r="Q101" s="1"/>
  <c r="O100"/>
  <c r="P100" s="1"/>
  <c r="Q100" s="1"/>
  <c r="O99"/>
  <c r="P99" s="1"/>
  <c r="Q99" s="1"/>
  <c r="O98"/>
  <c r="P98" s="1"/>
  <c r="Q98" s="1"/>
  <c r="O89"/>
  <c r="O87"/>
  <c r="P87" s="1"/>
  <c r="Q87" s="1"/>
  <c r="O85"/>
  <c r="P85" s="1"/>
  <c r="Q85" s="1"/>
  <c r="O82"/>
  <c r="P82" s="1"/>
  <c r="Q82" s="1"/>
  <c r="O80"/>
  <c r="P80" s="1"/>
  <c r="Q80" s="1"/>
  <c r="O78"/>
  <c r="P78" s="1"/>
  <c r="Q78" s="1"/>
  <c r="O76"/>
  <c r="P76" s="1"/>
  <c r="Q76" s="1"/>
  <c r="O74"/>
  <c r="P74" s="1"/>
  <c r="Q74" s="1"/>
  <c r="O72"/>
  <c r="O70"/>
  <c r="P70" s="1"/>
  <c r="Q70" s="1"/>
  <c r="O55"/>
  <c r="P55" s="1"/>
  <c r="Q55" s="1"/>
  <c r="O53"/>
  <c r="P53" s="1"/>
  <c r="Q53" s="1"/>
  <c r="O51"/>
  <c r="P51" s="1"/>
  <c r="Q51" s="1"/>
  <c r="O49"/>
  <c r="P49" s="1"/>
  <c r="Q49" s="1"/>
  <c r="O47"/>
  <c r="P47" s="1"/>
  <c r="Q47" s="1"/>
  <c r="O84"/>
  <c r="P84" s="1"/>
  <c r="Q84" s="1"/>
  <c r="O66"/>
  <c r="P66" s="1"/>
  <c r="Q66" s="1"/>
  <c r="O64"/>
  <c r="O62"/>
  <c r="P62" s="1"/>
  <c r="Q62" s="1"/>
  <c r="O60"/>
  <c r="P60" s="1"/>
  <c r="Q60" s="1"/>
  <c r="O58"/>
  <c r="P58" s="1"/>
  <c r="Q58" s="1"/>
  <c r="O45"/>
  <c r="O43"/>
  <c r="P43" s="1"/>
  <c r="Q43" s="1"/>
  <c r="O38"/>
  <c r="P38" s="1"/>
  <c r="Q38" s="1"/>
  <c r="O36"/>
  <c r="P36" s="1"/>
  <c r="Q36" s="1"/>
  <c r="O34"/>
  <c r="P34" s="1"/>
  <c r="Q34" s="1"/>
  <c r="O32"/>
  <c r="P32" s="1"/>
  <c r="Q32" s="1"/>
  <c r="O30"/>
  <c r="P30" s="1"/>
  <c r="Q30" s="1"/>
  <c r="O28"/>
  <c r="P28" s="1"/>
  <c r="Q28" s="1"/>
  <c r="O26"/>
  <c r="P26" s="1"/>
  <c r="Q26" s="1"/>
  <c r="O24"/>
  <c r="P24" s="1"/>
  <c r="Q24" s="1"/>
  <c r="O22"/>
  <c r="P22" s="1"/>
  <c r="Q22" s="1"/>
  <c r="AA150"/>
  <c r="AB150" s="1"/>
  <c r="AC150" s="1"/>
  <c r="AA148"/>
  <c r="AB148" s="1"/>
  <c r="AC148" s="1"/>
  <c r="AA146"/>
  <c r="AB146" s="1"/>
  <c r="AC146" s="1"/>
  <c r="AA144"/>
  <c r="AB144" s="1"/>
  <c r="AC144" s="1"/>
  <c r="AA142"/>
  <c r="AB142" s="1"/>
  <c r="AC142" s="1"/>
  <c r="AA140"/>
  <c r="AB140" s="1"/>
  <c r="AC140" s="1"/>
  <c r="AA136"/>
  <c r="AB136" s="1"/>
  <c r="AC136" s="1"/>
  <c r="AA134"/>
  <c r="AB134" s="1"/>
  <c r="AC134" s="1"/>
  <c r="AA138"/>
  <c r="AB138" s="1"/>
  <c r="AC138" s="1"/>
  <c r="AA130"/>
  <c r="AB130" s="1"/>
  <c r="AC130" s="1"/>
  <c r="AA128"/>
  <c r="AB128" s="1"/>
  <c r="AC128" s="1"/>
  <c r="AA126"/>
  <c r="AB126" s="1"/>
  <c r="AC126" s="1"/>
  <c r="AA124"/>
  <c r="AB124" s="1"/>
  <c r="AC124" s="1"/>
  <c r="AA122"/>
  <c r="AB122" s="1"/>
  <c r="AC122" s="1"/>
  <c r="AA118"/>
  <c r="AB118" s="1"/>
  <c r="AC118" s="1"/>
  <c r="AA105"/>
  <c r="AB105" s="1"/>
  <c r="AC105" s="1"/>
  <c r="AA115"/>
  <c r="AB115" s="1"/>
  <c r="AC115" s="1"/>
  <c r="AA120"/>
  <c r="AB120" s="1"/>
  <c r="AC120" s="1"/>
  <c r="AA103"/>
  <c r="AB103" s="1"/>
  <c r="AC103" s="1"/>
  <c r="AA116"/>
  <c r="AB116" s="1"/>
  <c r="AC116" s="1"/>
  <c r="AA111"/>
  <c r="AB111" s="1"/>
  <c r="AC111" s="1"/>
  <c r="AA107"/>
  <c r="AB107" s="1"/>
  <c r="AC107" s="1"/>
  <c r="AA91"/>
  <c r="AB91" s="1"/>
  <c r="AC91" s="1"/>
  <c r="AA101"/>
  <c r="AB101" s="1"/>
  <c r="AC101" s="1"/>
  <c r="AA100"/>
  <c r="AB100" s="1"/>
  <c r="AC100" s="1"/>
  <c r="AA99"/>
  <c r="AB99" s="1"/>
  <c r="AC99" s="1"/>
  <c r="AA98"/>
  <c r="AB98" s="1"/>
  <c r="AC98" s="1"/>
  <c r="AA113"/>
  <c r="AB113" s="1"/>
  <c r="AC113" s="1"/>
  <c r="AA109"/>
  <c r="AB109" s="1"/>
  <c r="AC109" s="1"/>
  <c r="AA95"/>
  <c r="AB95" s="1"/>
  <c r="AC95" s="1"/>
  <c r="AA89"/>
  <c r="AB89" s="1"/>
  <c r="AC89" s="1"/>
  <c r="AA87"/>
  <c r="AB87" s="1"/>
  <c r="AC87" s="1"/>
  <c r="AA84"/>
  <c r="AB84" s="1"/>
  <c r="AC84" s="1"/>
  <c r="AA55"/>
  <c r="AB55" s="1"/>
  <c r="AC55" s="1"/>
  <c r="AA53"/>
  <c r="AA51"/>
  <c r="AB51" s="1"/>
  <c r="AC51" s="1"/>
  <c r="AA49"/>
  <c r="AB49" s="1"/>
  <c r="AC49" s="1"/>
  <c r="AA47"/>
  <c r="AA85"/>
  <c r="AA82"/>
  <c r="AB82" s="1"/>
  <c r="AC82" s="1"/>
  <c r="AA80"/>
  <c r="AA78"/>
  <c r="AB78" s="1"/>
  <c r="AC78" s="1"/>
  <c r="AA76"/>
  <c r="AB76" s="1"/>
  <c r="AC76" s="1"/>
  <c r="AA74"/>
  <c r="AB74" s="1"/>
  <c r="AC74" s="1"/>
  <c r="AA72"/>
  <c r="AB72" s="1"/>
  <c r="AC72" s="1"/>
  <c r="AA70"/>
  <c r="AB70" s="1"/>
  <c r="AC70" s="1"/>
  <c r="AA66"/>
  <c r="AB66" s="1"/>
  <c r="AC66" s="1"/>
  <c r="AA64"/>
  <c r="AB64" s="1"/>
  <c r="AC64" s="1"/>
  <c r="AA62"/>
  <c r="AB62" s="1"/>
  <c r="AC62" s="1"/>
  <c r="AA60"/>
  <c r="AB60" s="1"/>
  <c r="AC60" s="1"/>
  <c r="AA58"/>
  <c r="AB58" s="1"/>
  <c r="AC58" s="1"/>
  <c r="AA68"/>
  <c r="AB68" s="1"/>
  <c r="AC68" s="1"/>
  <c r="AA45"/>
  <c r="AB45" s="1"/>
  <c r="AC45" s="1"/>
  <c r="AA43"/>
  <c r="AB43" s="1"/>
  <c r="AC43" s="1"/>
  <c r="AA38"/>
  <c r="AA36"/>
  <c r="AB36" s="1"/>
  <c r="AC36" s="1"/>
  <c r="AA34"/>
  <c r="AB34" s="1"/>
  <c r="AC34" s="1"/>
  <c r="AA32"/>
  <c r="AB32" s="1"/>
  <c r="AC32" s="1"/>
  <c r="AA30"/>
  <c r="AA28"/>
  <c r="AA26"/>
  <c r="AB26" s="1"/>
  <c r="AC26" s="1"/>
  <c r="AA24"/>
  <c r="AB24" s="1"/>
  <c r="AC24" s="1"/>
  <c r="AA22"/>
  <c r="AA40"/>
  <c r="AB40" s="1"/>
  <c r="AC40" s="1"/>
  <c r="AM150"/>
  <c r="AN150" s="1"/>
  <c r="AO150" s="1"/>
  <c r="AM148"/>
  <c r="AN148" s="1"/>
  <c r="AO148" s="1"/>
  <c r="AM138"/>
  <c r="AN138" s="1"/>
  <c r="AO138" s="1"/>
  <c r="AM136"/>
  <c r="AN136" s="1"/>
  <c r="AO136" s="1"/>
  <c r="AM146"/>
  <c r="AN146" s="1"/>
  <c r="AO146" s="1"/>
  <c r="AM144"/>
  <c r="AN144" s="1"/>
  <c r="AO144" s="1"/>
  <c r="AM142"/>
  <c r="AN142" s="1"/>
  <c r="AO142" s="1"/>
  <c r="AM140"/>
  <c r="AN140" s="1"/>
  <c r="AO140" s="1"/>
  <c r="AM130"/>
  <c r="AN130" s="1"/>
  <c r="AO130" s="1"/>
  <c r="AM128"/>
  <c r="AN128" s="1"/>
  <c r="AO128" s="1"/>
  <c r="AM126"/>
  <c r="AN126" s="1"/>
  <c r="AO126" s="1"/>
  <c r="AM124"/>
  <c r="AN124" s="1"/>
  <c r="AO124" s="1"/>
  <c r="AM132"/>
  <c r="AN132" s="1"/>
  <c r="AO132" s="1"/>
  <c r="AM122"/>
  <c r="AN122" s="1"/>
  <c r="AO122" s="1"/>
  <c r="AM120"/>
  <c r="AN120" s="1"/>
  <c r="AO120" s="1"/>
  <c r="AM118"/>
  <c r="AN118" s="1"/>
  <c r="AO118" s="1"/>
  <c r="AM91"/>
  <c r="AN91" s="1"/>
  <c r="AO91" s="1"/>
  <c r="AM115"/>
  <c r="AN115" s="1"/>
  <c r="AO115" s="1"/>
  <c r="AM111"/>
  <c r="AN111" s="1"/>
  <c r="AO111" s="1"/>
  <c r="AM107"/>
  <c r="AN107" s="1"/>
  <c r="AO107" s="1"/>
  <c r="AM103"/>
  <c r="AN103" s="1"/>
  <c r="AO103" s="1"/>
  <c r="AM113"/>
  <c r="AN113" s="1"/>
  <c r="AO113" s="1"/>
  <c r="AM109"/>
  <c r="AN109" s="1"/>
  <c r="AO109" s="1"/>
  <c r="AM105"/>
  <c r="AN105" s="1"/>
  <c r="AO105" s="1"/>
  <c r="AM101"/>
  <c r="AN101" s="1"/>
  <c r="AO101" s="1"/>
  <c r="AM100"/>
  <c r="AN100" s="1"/>
  <c r="AO100" s="1"/>
  <c r="AM99"/>
  <c r="AN99" s="1"/>
  <c r="AO99" s="1"/>
  <c r="AM98"/>
  <c r="AN98" s="1"/>
  <c r="AO98" s="1"/>
  <c r="AM89"/>
  <c r="AN89" s="1"/>
  <c r="AO89" s="1"/>
  <c r="AM87"/>
  <c r="AN87" s="1"/>
  <c r="AO87" s="1"/>
  <c r="AM85"/>
  <c r="AN85" s="1"/>
  <c r="AO85" s="1"/>
  <c r="AM82"/>
  <c r="AN82" s="1"/>
  <c r="AO82" s="1"/>
  <c r="AM80"/>
  <c r="AN80" s="1"/>
  <c r="AO80" s="1"/>
  <c r="AM78"/>
  <c r="AN78" s="1"/>
  <c r="AO78" s="1"/>
  <c r="AM76"/>
  <c r="AN76" s="1"/>
  <c r="AO76" s="1"/>
  <c r="AM74"/>
  <c r="AN74" s="1"/>
  <c r="AO74" s="1"/>
  <c r="AM72"/>
  <c r="AN72" s="1"/>
  <c r="AO72" s="1"/>
  <c r="AM70"/>
  <c r="AN70" s="1"/>
  <c r="AO70" s="1"/>
  <c r="AM55"/>
  <c r="AN55" s="1"/>
  <c r="AO55" s="1"/>
  <c r="AM53"/>
  <c r="AN53" s="1"/>
  <c r="AO53" s="1"/>
  <c r="AM51"/>
  <c r="AN51" s="1"/>
  <c r="AO51" s="1"/>
  <c r="AM49"/>
  <c r="AN49" s="1"/>
  <c r="AO49" s="1"/>
  <c r="AM47"/>
  <c r="AN47" s="1"/>
  <c r="AO47" s="1"/>
  <c r="AM68"/>
  <c r="AN68" s="1"/>
  <c r="AO68" s="1"/>
  <c r="AM66"/>
  <c r="AN66" s="1"/>
  <c r="AO66" s="1"/>
  <c r="AM64"/>
  <c r="AN64" s="1"/>
  <c r="AO64" s="1"/>
  <c r="AM62"/>
  <c r="AN62" s="1"/>
  <c r="AO62" s="1"/>
  <c r="AM60"/>
  <c r="AN60" s="1"/>
  <c r="AO60" s="1"/>
  <c r="AM58"/>
  <c r="AN58" s="1"/>
  <c r="AO58" s="1"/>
  <c r="AM45"/>
  <c r="AN45" s="1"/>
  <c r="AO45" s="1"/>
  <c r="AM43"/>
  <c r="AN43" s="1"/>
  <c r="AO43" s="1"/>
  <c r="AM41"/>
  <c r="AN41" s="1"/>
  <c r="AO41" s="1"/>
  <c r="AM40"/>
  <c r="AN40" s="1"/>
  <c r="AO40" s="1"/>
  <c r="AM38"/>
  <c r="AN38" s="1"/>
  <c r="AO38" s="1"/>
  <c r="AM36"/>
  <c r="AN36" s="1"/>
  <c r="AO36" s="1"/>
  <c r="AM34"/>
  <c r="AN34" s="1"/>
  <c r="AO34" s="1"/>
  <c r="AM32"/>
  <c r="AN32" s="1"/>
  <c r="AO32" s="1"/>
  <c r="AM30"/>
  <c r="AN30" s="1"/>
  <c r="AO30" s="1"/>
  <c r="AM28"/>
  <c r="AN28" s="1"/>
  <c r="AO28" s="1"/>
  <c r="AM26"/>
  <c r="AN26" s="1"/>
  <c r="AO26" s="1"/>
  <c r="AM24"/>
  <c r="AN24" s="1"/>
  <c r="AO24" s="1"/>
  <c r="AM22"/>
  <c r="AN22" s="1"/>
  <c r="AO22" s="1"/>
  <c r="I3"/>
  <c r="J3" s="1"/>
  <c r="K3" s="1"/>
  <c r="U3"/>
  <c r="V3" s="1"/>
  <c r="W3" s="1"/>
  <c r="AG3"/>
  <c r="AH3" s="1"/>
  <c r="AI3" s="1"/>
  <c r="O4"/>
  <c r="P4" s="1"/>
  <c r="Q4" s="1"/>
  <c r="AA4"/>
  <c r="AB4" s="1"/>
  <c r="AC4" s="1"/>
  <c r="AM4"/>
  <c r="AN4" s="1"/>
  <c r="AO4" s="1"/>
  <c r="I5"/>
  <c r="J5" s="1"/>
  <c r="K5" s="1"/>
  <c r="U5"/>
  <c r="V5" s="1"/>
  <c r="W5" s="1"/>
  <c r="AG5"/>
  <c r="AH5" s="1"/>
  <c r="AI5" s="1"/>
  <c r="O6"/>
  <c r="P6" s="1"/>
  <c r="Q6" s="1"/>
  <c r="AA6"/>
  <c r="AB6" s="1"/>
  <c r="AC6" s="1"/>
  <c r="AM6"/>
  <c r="AN6" s="1"/>
  <c r="AO6" s="1"/>
  <c r="I7"/>
  <c r="J7" s="1"/>
  <c r="K7" s="1"/>
  <c r="U7"/>
  <c r="V7" s="1"/>
  <c r="W7" s="1"/>
  <c r="AG7"/>
  <c r="AH7" s="1"/>
  <c r="AI7" s="1"/>
  <c r="O8"/>
  <c r="P8" s="1"/>
  <c r="Q8" s="1"/>
  <c r="AA8"/>
  <c r="AB8" s="1"/>
  <c r="AC8" s="1"/>
  <c r="AM8"/>
  <c r="AN8" s="1"/>
  <c r="AO8" s="1"/>
  <c r="AM9"/>
  <c r="AN9" s="1"/>
  <c r="AO9" s="1"/>
  <c r="AA9"/>
  <c r="AB9" s="1"/>
  <c r="AC9" s="1"/>
  <c r="O9"/>
  <c r="P9" s="1"/>
  <c r="Q9" s="1"/>
  <c r="I9"/>
  <c r="R9"/>
  <c r="S9" s="1"/>
  <c r="T9" s="1"/>
  <c r="X9"/>
  <c r="Y9" s="1"/>
  <c r="Z9" s="1"/>
  <c r="F10"/>
  <c r="G10" s="1"/>
  <c r="H10" s="1"/>
  <c r="AA10"/>
  <c r="AB10" s="1"/>
  <c r="AC10" s="1"/>
  <c r="AM11"/>
  <c r="AN11" s="1"/>
  <c r="AO11" s="1"/>
  <c r="AA11"/>
  <c r="AB11" s="1"/>
  <c r="AC11" s="1"/>
  <c r="O11"/>
  <c r="P11" s="1"/>
  <c r="Q11" s="1"/>
  <c r="U11"/>
  <c r="V11" s="1"/>
  <c r="W11" s="1"/>
  <c r="X12"/>
  <c r="Y12" s="1"/>
  <c r="Z12" s="1"/>
  <c r="AD12"/>
  <c r="AE12" s="1"/>
  <c r="AF12" s="1"/>
  <c r="R13"/>
  <c r="S13" s="1"/>
  <c r="T13" s="1"/>
  <c r="L14"/>
  <c r="M14" s="1"/>
  <c r="N14" s="1"/>
  <c r="AJ14"/>
  <c r="AK14" s="1"/>
  <c r="AL14" s="1"/>
  <c r="AM15"/>
  <c r="AN15" s="1"/>
  <c r="AO15" s="1"/>
  <c r="AA15"/>
  <c r="AB15" s="1"/>
  <c r="AC15" s="1"/>
  <c r="O15"/>
  <c r="P15" s="1"/>
  <c r="Q15" s="1"/>
  <c r="AJ15"/>
  <c r="AK15" s="1"/>
  <c r="AL15" s="1"/>
  <c r="X15"/>
  <c r="Y15" s="1"/>
  <c r="Z15" s="1"/>
  <c r="L15"/>
  <c r="M15" s="1"/>
  <c r="N15" s="1"/>
  <c r="U15"/>
  <c r="V15" s="1"/>
  <c r="W15" s="1"/>
  <c r="L16"/>
  <c r="M16" s="1"/>
  <c r="N16" s="1"/>
  <c r="AJ16"/>
  <c r="AK16" s="1"/>
  <c r="AL16" s="1"/>
  <c r="AM17"/>
  <c r="AN17" s="1"/>
  <c r="AO17" s="1"/>
  <c r="AA17"/>
  <c r="AB17" s="1"/>
  <c r="AC17" s="1"/>
  <c r="O17"/>
  <c r="P17" s="1"/>
  <c r="Q17" s="1"/>
  <c r="AJ17"/>
  <c r="AK17" s="1"/>
  <c r="AL17" s="1"/>
  <c r="X17"/>
  <c r="L17"/>
  <c r="M17" s="1"/>
  <c r="N17" s="1"/>
  <c r="U17"/>
  <c r="V17" s="1"/>
  <c r="W17" s="1"/>
  <c r="AG18"/>
  <c r="AH18" s="1"/>
  <c r="AI18" s="1"/>
  <c r="L18"/>
  <c r="M18" s="1"/>
  <c r="N18" s="1"/>
  <c r="AM19"/>
  <c r="AN19" s="1"/>
  <c r="AO19" s="1"/>
  <c r="AA19"/>
  <c r="AB19" s="1"/>
  <c r="AC19" s="1"/>
  <c r="O19"/>
  <c r="P19" s="1"/>
  <c r="Q19" s="1"/>
  <c r="AJ19"/>
  <c r="AK19" s="1"/>
  <c r="AL19" s="1"/>
  <c r="X19"/>
  <c r="Y19" s="1"/>
  <c r="Z19" s="1"/>
  <c r="L19"/>
  <c r="M19" s="1"/>
  <c r="N19" s="1"/>
  <c r="U19"/>
  <c r="AG20"/>
  <c r="AH20" s="1"/>
  <c r="AI20" s="1"/>
  <c r="AM20"/>
  <c r="AN20" s="1"/>
  <c r="AO20" s="1"/>
  <c r="AM23"/>
  <c r="AN23" s="1"/>
  <c r="AO23" s="1"/>
  <c r="AM25"/>
  <c r="AN25" s="1"/>
  <c r="AO25" s="1"/>
  <c r="AM27"/>
  <c r="AN27" s="1"/>
  <c r="AO27" s="1"/>
  <c r="AM29"/>
  <c r="AN29" s="1"/>
  <c r="AO29" s="1"/>
  <c r="AM31"/>
  <c r="AN31" s="1"/>
  <c r="AO31" s="1"/>
  <c r="AM33"/>
  <c r="AN33" s="1"/>
  <c r="AO33" s="1"/>
  <c r="AM35"/>
  <c r="AN35" s="1"/>
  <c r="AO35" s="1"/>
  <c r="AM37"/>
  <c r="AN37" s="1"/>
  <c r="AO37" s="1"/>
  <c r="AM39"/>
  <c r="AN39" s="1"/>
  <c r="AO39" s="1"/>
  <c r="L146"/>
  <c r="M146" s="1"/>
  <c r="N146" s="1"/>
  <c r="L144"/>
  <c r="M144" s="1"/>
  <c r="N144" s="1"/>
  <c r="L142"/>
  <c r="M142" s="1"/>
  <c r="N142" s="1"/>
  <c r="L140"/>
  <c r="M140" s="1"/>
  <c r="N140" s="1"/>
  <c r="L150"/>
  <c r="M150" s="1"/>
  <c r="N150" s="1"/>
  <c r="L148"/>
  <c r="M148" s="1"/>
  <c r="N148" s="1"/>
  <c r="L136"/>
  <c r="M136" s="1"/>
  <c r="N136" s="1"/>
  <c r="L134"/>
  <c r="M134" s="1"/>
  <c r="N134" s="1"/>
  <c r="L145"/>
  <c r="M145" s="1"/>
  <c r="N145" s="1"/>
  <c r="L139"/>
  <c r="M139" s="1"/>
  <c r="N139" s="1"/>
  <c r="L138"/>
  <c r="M138" s="1"/>
  <c r="N138" s="1"/>
  <c r="L147"/>
  <c r="M147" s="1"/>
  <c r="N147" s="1"/>
  <c r="L131"/>
  <c r="M131" s="1"/>
  <c r="N131" s="1"/>
  <c r="L129"/>
  <c r="M129" s="1"/>
  <c r="N129" s="1"/>
  <c r="L127"/>
  <c r="M127" s="1"/>
  <c r="N127" s="1"/>
  <c r="L125"/>
  <c r="M125" s="1"/>
  <c r="N125" s="1"/>
  <c r="L115"/>
  <c r="M115" s="1"/>
  <c r="N115" s="1"/>
  <c r="L113"/>
  <c r="M113" s="1"/>
  <c r="N113" s="1"/>
  <c r="L111"/>
  <c r="M111" s="1"/>
  <c r="N111" s="1"/>
  <c r="L109"/>
  <c r="M109" s="1"/>
  <c r="N109" s="1"/>
  <c r="L107"/>
  <c r="M107" s="1"/>
  <c r="N107" s="1"/>
  <c r="L103"/>
  <c r="M103" s="1"/>
  <c r="N103" s="1"/>
  <c r="L105"/>
  <c r="M105" s="1"/>
  <c r="N105" s="1"/>
  <c r="L104"/>
  <c r="M104" s="1"/>
  <c r="N104" s="1"/>
  <c r="L91"/>
  <c r="L89"/>
  <c r="M89" s="1"/>
  <c r="N89" s="1"/>
  <c r="L87"/>
  <c r="L85"/>
  <c r="M85" s="1"/>
  <c r="N85" s="1"/>
  <c r="L64"/>
  <c r="M64" s="1"/>
  <c r="N64" s="1"/>
  <c r="L62"/>
  <c r="M62" s="1"/>
  <c r="N62" s="1"/>
  <c r="L60"/>
  <c r="M60" s="1"/>
  <c r="N60" s="1"/>
  <c r="L83"/>
  <c r="M83" s="1"/>
  <c r="N83" s="1"/>
  <c r="L81"/>
  <c r="M81" s="1"/>
  <c r="N81" s="1"/>
  <c r="L79"/>
  <c r="M79" s="1"/>
  <c r="N79" s="1"/>
  <c r="L77"/>
  <c r="M77" s="1"/>
  <c r="N77" s="1"/>
  <c r="L75"/>
  <c r="M75" s="1"/>
  <c r="N75" s="1"/>
  <c r="L73"/>
  <c r="M73" s="1"/>
  <c r="N73" s="1"/>
  <c r="L71"/>
  <c r="M71" s="1"/>
  <c r="N71" s="1"/>
  <c r="L67"/>
  <c r="M67" s="1"/>
  <c r="N67" s="1"/>
  <c r="L65"/>
  <c r="M65" s="1"/>
  <c r="N65" s="1"/>
  <c r="L63"/>
  <c r="M63" s="1"/>
  <c r="N63" s="1"/>
  <c r="L61"/>
  <c r="M61" s="1"/>
  <c r="N61" s="1"/>
  <c r="L59"/>
  <c r="M59" s="1"/>
  <c r="N59" s="1"/>
  <c r="L57"/>
  <c r="L55"/>
  <c r="M55" s="1"/>
  <c r="N55" s="1"/>
  <c r="L51"/>
  <c r="M51" s="1"/>
  <c r="N51" s="1"/>
  <c r="L47"/>
  <c r="M47" s="1"/>
  <c r="N47" s="1"/>
  <c r="L45"/>
  <c r="M45" s="1"/>
  <c r="N45" s="1"/>
  <c r="L43"/>
  <c r="M43" s="1"/>
  <c r="N43" s="1"/>
  <c r="L38"/>
  <c r="M38" s="1"/>
  <c r="N38" s="1"/>
  <c r="L36"/>
  <c r="M36" s="1"/>
  <c r="N36" s="1"/>
  <c r="L34"/>
  <c r="M34" s="1"/>
  <c r="N34" s="1"/>
  <c r="L32"/>
  <c r="M32" s="1"/>
  <c r="N32" s="1"/>
  <c r="L30"/>
  <c r="M30" s="1"/>
  <c r="N30" s="1"/>
  <c r="L28"/>
  <c r="M28" s="1"/>
  <c r="N28" s="1"/>
  <c r="L26"/>
  <c r="L24"/>
  <c r="L22"/>
  <c r="M22" s="1"/>
  <c r="N22" s="1"/>
  <c r="L53"/>
  <c r="M53" s="1"/>
  <c r="N53" s="1"/>
  <c r="L49"/>
  <c r="M49" s="1"/>
  <c r="N49" s="1"/>
  <c r="L41"/>
  <c r="M41" s="1"/>
  <c r="N41" s="1"/>
  <c r="P1"/>
  <c r="X146"/>
  <c r="Y146" s="1"/>
  <c r="Z146" s="1"/>
  <c r="X144"/>
  <c r="Y144" s="1"/>
  <c r="Z144" s="1"/>
  <c r="X142"/>
  <c r="Y142" s="1"/>
  <c r="Z142" s="1"/>
  <c r="X140"/>
  <c r="Y140" s="1"/>
  <c r="Z140" s="1"/>
  <c r="X150"/>
  <c r="Y150" s="1"/>
  <c r="Z150" s="1"/>
  <c r="X148"/>
  <c r="Y148" s="1"/>
  <c r="Z148" s="1"/>
  <c r="X145"/>
  <c r="Y145" s="1"/>
  <c r="Z145" s="1"/>
  <c r="X139"/>
  <c r="Y139" s="1"/>
  <c r="Z139" s="1"/>
  <c r="X138"/>
  <c r="Y138" s="1"/>
  <c r="Z138" s="1"/>
  <c r="X136"/>
  <c r="Y136" s="1"/>
  <c r="Z136" s="1"/>
  <c r="X134"/>
  <c r="Y134" s="1"/>
  <c r="Z134" s="1"/>
  <c r="X132"/>
  <c r="Y132" s="1"/>
  <c r="Z132" s="1"/>
  <c r="X131"/>
  <c r="Y131" s="1"/>
  <c r="Z131" s="1"/>
  <c r="X129"/>
  <c r="Y129" s="1"/>
  <c r="Z129" s="1"/>
  <c r="X127"/>
  <c r="Y127" s="1"/>
  <c r="Z127" s="1"/>
  <c r="X125"/>
  <c r="Y125" s="1"/>
  <c r="Z125" s="1"/>
  <c r="X123"/>
  <c r="Y123" s="1"/>
  <c r="Z123" s="1"/>
  <c r="X104"/>
  <c r="Y104" s="1"/>
  <c r="Z104" s="1"/>
  <c r="X103"/>
  <c r="Y103" s="1"/>
  <c r="Z103" s="1"/>
  <c r="X115"/>
  <c r="Y115" s="1"/>
  <c r="Z115" s="1"/>
  <c r="X113"/>
  <c r="Y113" s="1"/>
  <c r="Z113" s="1"/>
  <c r="X111"/>
  <c r="Y111" s="1"/>
  <c r="Z111" s="1"/>
  <c r="X109"/>
  <c r="Y109" s="1"/>
  <c r="Z109" s="1"/>
  <c r="X107"/>
  <c r="Y107" s="1"/>
  <c r="Z107" s="1"/>
  <c r="X105"/>
  <c r="Y105" s="1"/>
  <c r="Z105" s="1"/>
  <c r="X94"/>
  <c r="Y94" s="1"/>
  <c r="Z94" s="1"/>
  <c r="X91"/>
  <c r="Y91" s="1"/>
  <c r="Z91" s="1"/>
  <c r="X89"/>
  <c r="Y89" s="1"/>
  <c r="Z89" s="1"/>
  <c r="X87"/>
  <c r="Y87" s="1"/>
  <c r="Z87" s="1"/>
  <c r="X85"/>
  <c r="Y85" s="1"/>
  <c r="Z85" s="1"/>
  <c r="X64"/>
  <c r="Y64" s="1"/>
  <c r="Z64" s="1"/>
  <c r="X62"/>
  <c r="Y62" s="1"/>
  <c r="Z62" s="1"/>
  <c r="X60"/>
  <c r="Y60" s="1"/>
  <c r="Z60" s="1"/>
  <c r="X67"/>
  <c r="Y67" s="1"/>
  <c r="Z67" s="1"/>
  <c r="X65"/>
  <c r="Y65" s="1"/>
  <c r="Z65" s="1"/>
  <c r="X63"/>
  <c r="Y63" s="1"/>
  <c r="Z63" s="1"/>
  <c r="X61"/>
  <c r="Y61" s="1"/>
  <c r="Z61" s="1"/>
  <c r="X59"/>
  <c r="Y59" s="1"/>
  <c r="Z59" s="1"/>
  <c r="X57"/>
  <c r="X55"/>
  <c r="Y55" s="1"/>
  <c r="Z55" s="1"/>
  <c r="X51"/>
  <c r="Y51" s="1"/>
  <c r="Z51" s="1"/>
  <c r="X47"/>
  <c r="Y47" s="1"/>
  <c r="Z47" s="1"/>
  <c r="X41"/>
  <c r="X38"/>
  <c r="Y38" s="1"/>
  <c r="Z38" s="1"/>
  <c r="X36"/>
  <c r="Y36" s="1"/>
  <c r="Z36" s="1"/>
  <c r="X34"/>
  <c r="Y34" s="1"/>
  <c r="Z34" s="1"/>
  <c r="X32"/>
  <c r="Y32" s="1"/>
  <c r="Z32" s="1"/>
  <c r="X30"/>
  <c r="Y30" s="1"/>
  <c r="Z30" s="1"/>
  <c r="X28"/>
  <c r="X26"/>
  <c r="Y26" s="1"/>
  <c r="Z26" s="1"/>
  <c r="X24"/>
  <c r="Y24" s="1"/>
  <c r="Z24" s="1"/>
  <c r="X22"/>
  <c r="Y22" s="1"/>
  <c r="Z22" s="1"/>
  <c r="X20"/>
  <c r="Y20" s="1"/>
  <c r="Z20" s="1"/>
  <c r="X53"/>
  <c r="Y53" s="1"/>
  <c r="Z53" s="1"/>
  <c r="X49"/>
  <c r="Y49" s="1"/>
  <c r="Z49" s="1"/>
  <c r="X45"/>
  <c r="Y45" s="1"/>
  <c r="Z45" s="1"/>
  <c r="X43"/>
  <c r="Y43" s="1"/>
  <c r="Z43" s="1"/>
  <c r="AB1"/>
  <c r="AJ146"/>
  <c r="AK146" s="1"/>
  <c r="AL146" s="1"/>
  <c r="AJ144"/>
  <c r="AK144" s="1"/>
  <c r="AL144" s="1"/>
  <c r="AJ142"/>
  <c r="AK142" s="1"/>
  <c r="AL142" s="1"/>
  <c r="AJ140"/>
  <c r="AK140" s="1"/>
  <c r="AL140" s="1"/>
  <c r="AJ150"/>
  <c r="AK150" s="1"/>
  <c r="AL150" s="1"/>
  <c r="AJ148"/>
  <c r="AK148" s="1"/>
  <c r="AL148" s="1"/>
  <c r="AJ138"/>
  <c r="AK138" s="1"/>
  <c r="AL138" s="1"/>
  <c r="AJ136"/>
  <c r="AK136" s="1"/>
  <c r="AL136" s="1"/>
  <c r="AJ145"/>
  <c r="AK145" s="1"/>
  <c r="AL145" s="1"/>
  <c r="AJ129"/>
  <c r="AK129" s="1"/>
  <c r="AL129" s="1"/>
  <c r="AJ127"/>
  <c r="AK127" s="1"/>
  <c r="AL127" s="1"/>
  <c r="AJ125"/>
  <c r="AK125" s="1"/>
  <c r="AL125" s="1"/>
  <c r="AJ115"/>
  <c r="AK115" s="1"/>
  <c r="AL115" s="1"/>
  <c r="AJ113"/>
  <c r="AK113" s="1"/>
  <c r="AL113" s="1"/>
  <c r="AJ111"/>
  <c r="AK111" s="1"/>
  <c r="AL111" s="1"/>
  <c r="AJ109"/>
  <c r="AK109" s="1"/>
  <c r="AL109" s="1"/>
  <c r="AJ107"/>
  <c r="AK107" s="1"/>
  <c r="AL107" s="1"/>
  <c r="AJ105"/>
  <c r="AK105" s="1"/>
  <c r="AL105" s="1"/>
  <c r="AJ104"/>
  <c r="AK104" s="1"/>
  <c r="AL104" s="1"/>
  <c r="AJ103"/>
  <c r="AK103" s="1"/>
  <c r="AL103" s="1"/>
  <c r="AJ102"/>
  <c r="AK102" s="1"/>
  <c r="AL102" s="1"/>
  <c r="AJ89"/>
  <c r="AK89" s="1"/>
  <c r="AL89" s="1"/>
  <c r="AJ87"/>
  <c r="AK87" s="1"/>
  <c r="AL87" s="1"/>
  <c r="AJ91"/>
  <c r="AK91" s="1"/>
  <c r="AL91" s="1"/>
  <c r="AJ62"/>
  <c r="AK62" s="1"/>
  <c r="AL62" s="1"/>
  <c r="AJ60"/>
  <c r="AK60" s="1"/>
  <c r="AL60" s="1"/>
  <c r="AJ85"/>
  <c r="AK85" s="1"/>
  <c r="AL85" s="1"/>
  <c r="AJ83"/>
  <c r="AK83" s="1"/>
  <c r="AL83" s="1"/>
  <c r="AJ81"/>
  <c r="AK81" s="1"/>
  <c r="AL81" s="1"/>
  <c r="AJ79"/>
  <c r="AK79" s="1"/>
  <c r="AL79" s="1"/>
  <c r="AJ77"/>
  <c r="AK77" s="1"/>
  <c r="AL77" s="1"/>
  <c r="AJ75"/>
  <c r="AK75" s="1"/>
  <c r="AL75" s="1"/>
  <c r="AJ73"/>
  <c r="AK73" s="1"/>
  <c r="AL73" s="1"/>
  <c r="AJ71"/>
  <c r="AK71" s="1"/>
  <c r="AL71" s="1"/>
  <c r="AJ67"/>
  <c r="AK67" s="1"/>
  <c r="AL67" s="1"/>
  <c r="AJ65"/>
  <c r="AK65" s="1"/>
  <c r="AL65" s="1"/>
  <c r="AJ63"/>
  <c r="AK63" s="1"/>
  <c r="AL63" s="1"/>
  <c r="AJ61"/>
  <c r="AK61" s="1"/>
  <c r="AL61" s="1"/>
  <c r="AJ59"/>
  <c r="AK59" s="1"/>
  <c r="AL59" s="1"/>
  <c r="AJ57"/>
  <c r="AK57" s="1"/>
  <c r="AL57" s="1"/>
  <c r="AJ55"/>
  <c r="AK55" s="1"/>
  <c r="AL55" s="1"/>
  <c r="AJ53"/>
  <c r="AK53" s="1"/>
  <c r="AL53" s="1"/>
  <c r="AJ49"/>
  <c r="AK49" s="1"/>
  <c r="AL49" s="1"/>
  <c r="AJ45"/>
  <c r="AK45" s="1"/>
  <c r="AL45" s="1"/>
  <c r="AJ43"/>
  <c r="AK43" s="1"/>
  <c r="AL43" s="1"/>
  <c r="AJ38"/>
  <c r="AK38" s="1"/>
  <c r="AL38" s="1"/>
  <c r="AJ36"/>
  <c r="AK36" s="1"/>
  <c r="AL36" s="1"/>
  <c r="AJ34"/>
  <c r="AK34" s="1"/>
  <c r="AL34" s="1"/>
  <c r="AJ32"/>
  <c r="AK32" s="1"/>
  <c r="AL32" s="1"/>
  <c r="AJ30"/>
  <c r="AK30" s="1"/>
  <c r="AL30" s="1"/>
  <c r="AJ28"/>
  <c r="AK28" s="1"/>
  <c r="AL28" s="1"/>
  <c r="AJ26"/>
  <c r="AK26" s="1"/>
  <c r="AL26" s="1"/>
  <c r="AJ24"/>
  <c r="AK24" s="1"/>
  <c r="AL24" s="1"/>
  <c r="AJ22"/>
  <c r="AK22" s="1"/>
  <c r="AL22" s="1"/>
  <c r="AJ20"/>
  <c r="AK20" s="1"/>
  <c r="AL20" s="1"/>
  <c r="AJ51"/>
  <c r="AK51" s="1"/>
  <c r="AL51" s="1"/>
  <c r="AJ47"/>
  <c r="AK47" s="1"/>
  <c r="AL47" s="1"/>
  <c r="AN1"/>
  <c r="F3"/>
  <c r="G3" s="1"/>
  <c r="H3" s="1"/>
  <c r="R3"/>
  <c r="AD3"/>
  <c r="AE3" s="1"/>
  <c r="AF3" s="1"/>
  <c r="L4"/>
  <c r="M4" s="1"/>
  <c r="N4" s="1"/>
  <c r="X4"/>
  <c r="Y4" s="1"/>
  <c r="Z4" s="1"/>
  <c r="AJ4"/>
  <c r="AK4" s="1"/>
  <c r="AL4" s="1"/>
  <c r="F5"/>
  <c r="R5"/>
  <c r="S5" s="1"/>
  <c r="T5" s="1"/>
  <c r="AD5"/>
  <c r="AE5" s="1"/>
  <c r="AF5" s="1"/>
  <c r="L6"/>
  <c r="M6" s="1"/>
  <c r="N6" s="1"/>
  <c r="X6"/>
  <c r="Y6" s="1"/>
  <c r="Z6" s="1"/>
  <c r="AJ6"/>
  <c r="AK6" s="1"/>
  <c r="AL6" s="1"/>
  <c r="F7"/>
  <c r="G7" s="1"/>
  <c r="H7" s="1"/>
  <c r="R7"/>
  <c r="S7" s="1"/>
  <c r="T7" s="1"/>
  <c r="AD7"/>
  <c r="AE7" s="1"/>
  <c r="AF7" s="1"/>
  <c r="L8"/>
  <c r="M8" s="1"/>
  <c r="N8" s="1"/>
  <c r="X8"/>
  <c r="AJ8"/>
  <c r="AK8" s="1"/>
  <c r="AL8" s="1"/>
  <c r="F9"/>
  <c r="G9" s="1"/>
  <c r="H9" s="1"/>
  <c r="AD9"/>
  <c r="AE9" s="1"/>
  <c r="AF9" s="1"/>
  <c r="AJ9"/>
  <c r="AK9" s="1"/>
  <c r="AL9" s="1"/>
  <c r="L10"/>
  <c r="M10" s="1"/>
  <c r="N10" s="1"/>
  <c r="R10"/>
  <c r="S10" s="1"/>
  <c r="T10" s="1"/>
  <c r="AM10"/>
  <c r="AN10" s="1"/>
  <c r="AO10" s="1"/>
  <c r="F11"/>
  <c r="G11" s="1"/>
  <c r="H11" s="1"/>
  <c r="L11"/>
  <c r="M11" s="1"/>
  <c r="N11" s="1"/>
  <c r="AG11"/>
  <c r="AH11" s="1"/>
  <c r="AI11" s="1"/>
  <c r="O12"/>
  <c r="P12" s="1"/>
  <c r="Q12" s="1"/>
  <c r="AJ12"/>
  <c r="AK12" s="1"/>
  <c r="AL12" s="1"/>
  <c r="AD13"/>
  <c r="AE13" s="1"/>
  <c r="AF13" s="1"/>
  <c r="O14"/>
  <c r="P14" s="1"/>
  <c r="Q14" s="1"/>
  <c r="AM14"/>
  <c r="AN14" s="1"/>
  <c r="AO14" s="1"/>
  <c r="F15"/>
  <c r="G15" s="1"/>
  <c r="H15" s="1"/>
  <c r="AD15"/>
  <c r="AE15" s="1"/>
  <c r="AF15" s="1"/>
  <c r="O16"/>
  <c r="AM16"/>
  <c r="AN16" s="1"/>
  <c r="AO16" s="1"/>
  <c r="F17"/>
  <c r="G17" s="1"/>
  <c r="H17" s="1"/>
  <c r="AD17"/>
  <c r="AE17" s="1"/>
  <c r="AF17" s="1"/>
  <c r="O18"/>
  <c r="P18" s="1"/>
  <c r="Q18" s="1"/>
  <c r="AM18"/>
  <c r="AN18" s="1"/>
  <c r="AO18" s="1"/>
  <c r="F19"/>
  <c r="G19" s="1"/>
  <c r="H19" s="1"/>
  <c r="AD19"/>
  <c r="AE19" s="1"/>
  <c r="AF19" s="1"/>
  <c r="O20"/>
  <c r="P20" s="1"/>
  <c r="Q20" s="1"/>
  <c r="AA20"/>
  <c r="AB20" s="1"/>
  <c r="AC20" s="1"/>
  <c r="I149"/>
  <c r="J149" s="1"/>
  <c r="K149" s="1"/>
  <c r="I133"/>
  <c r="J133" s="1"/>
  <c r="K133" s="1"/>
  <c r="I104"/>
  <c r="J104" s="1"/>
  <c r="K104" s="1"/>
  <c r="I102"/>
  <c r="J102" s="1"/>
  <c r="K102" s="1"/>
  <c r="I101"/>
  <c r="J101" s="1"/>
  <c r="K101" s="1"/>
  <c r="I100"/>
  <c r="J100" s="1"/>
  <c r="K100" s="1"/>
  <c r="I68"/>
  <c r="J68" s="1"/>
  <c r="K68" s="1"/>
  <c r="I40"/>
  <c r="J40" s="1"/>
  <c r="K40" s="1"/>
  <c r="M1"/>
  <c r="Q1"/>
  <c r="Y1"/>
  <c r="AC1"/>
  <c r="AG149"/>
  <c r="AH149" s="1"/>
  <c r="AI149" s="1"/>
  <c r="AG139"/>
  <c r="AH139" s="1"/>
  <c r="AI139" s="1"/>
  <c r="AG116"/>
  <c r="AH116" s="1"/>
  <c r="AI116" s="1"/>
  <c r="AG104"/>
  <c r="AH104" s="1"/>
  <c r="AI104" s="1"/>
  <c r="AG101"/>
  <c r="AH101" s="1"/>
  <c r="AI101" s="1"/>
  <c r="AG100"/>
  <c r="AH100" s="1"/>
  <c r="AI100" s="1"/>
  <c r="AG95"/>
  <c r="AH95" s="1"/>
  <c r="AI95" s="1"/>
  <c r="AG84"/>
  <c r="AH84" s="1"/>
  <c r="AI84" s="1"/>
  <c r="AG68"/>
  <c r="AH68" s="1"/>
  <c r="AI68" s="1"/>
  <c r="AG41"/>
  <c r="AH41" s="1"/>
  <c r="AI41" s="1"/>
  <c r="AG40"/>
  <c r="AH40" s="1"/>
  <c r="AI40" s="1"/>
  <c r="AK1"/>
  <c r="AO1"/>
  <c r="O3"/>
  <c r="P3" s="1"/>
  <c r="Q3" s="1"/>
  <c r="AA3"/>
  <c r="AB3" s="1"/>
  <c r="AC3" s="1"/>
  <c r="I4"/>
  <c r="J4" s="1"/>
  <c r="K4" s="1"/>
  <c r="U4"/>
  <c r="V4" s="1"/>
  <c r="W4" s="1"/>
  <c r="O5"/>
  <c r="P5" s="1"/>
  <c r="Q5" s="1"/>
  <c r="AA5"/>
  <c r="AB5" s="1"/>
  <c r="AC5" s="1"/>
  <c r="I6"/>
  <c r="J6" s="1"/>
  <c r="K6" s="1"/>
  <c r="U6"/>
  <c r="V6" s="1"/>
  <c r="W6" s="1"/>
  <c r="O7"/>
  <c r="P7" s="1"/>
  <c r="Q7" s="1"/>
  <c r="AA7"/>
  <c r="AB7" s="1"/>
  <c r="AC7" s="1"/>
  <c r="I8"/>
  <c r="J8" s="1"/>
  <c r="K8" s="1"/>
  <c r="U8"/>
  <c r="V8" s="1"/>
  <c r="W8" s="1"/>
  <c r="U9"/>
  <c r="V9" s="1"/>
  <c r="W9" s="1"/>
  <c r="X10"/>
  <c r="Y10" s="1"/>
  <c r="Z10" s="1"/>
  <c r="AD10"/>
  <c r="AE10" s="1"/>
  <c r="AF10" s="1"/>
  <c r="R11"/>
  <c r="S11" s="1"/>
  <c r="T11" s="1"/>
  <c r="X11"/>
  <c r="F12"/>
  <c r="G12" s="1"/>
  <c r="H12" s="1"/>
  <c r="AA12"/>
  <c r="AB12" s="1"/>
  <c r="AC12" s="1"/>
  <c r="AM13"/>
  <c r="AN13" s="1"/>
  <c r="AO13" s="1"/>
  <c r="AA13"/>
  <c r="AB13" s="1"/>
  <c r="AC13" s="1"/>
  <c r="O13"/>
  <c r="P13" s="1"/>
  <c r="Q13" s="1"/>
  <c r="AJ13"/>
  <c r="AK13" s="1"/>
  <c r="AL13" s="1"/>
  <c r="U13"/>
  <c r="V13" s="1"/>
  <c r="W13" s="1"/>
  <c r="AG13"/>
  <c r="AH13" s="1"/>
  <c r="AI13" s="1"/>
  <c r="X14"/>
  <c r="Y14" s="1"/>
  <c r="Z14" s="1"/>
  <c r="I15"/>
  <c r="AG15"/>
  <c r="AH15" s="1"/>
  <c r="AI15" s="1"/>
  <c r="X16"/>
  <c r="Y16" s="1"/>
  <c r="Z16" s="1"/>
  <c r="I17"/>
  <c r="J17" s="1"/>
  <c r="K17" s="1"/>
  <c r="AG17"/>
  <c r="AH17" s="1"/>
  <c r="AI17" s="1"/>
  <c r="X18"/>
  <c r="Y18" s="1"/>
  <c r="Z18" s="1"/>
  <c r="I19"/>
  <c r="J19" s="1"/>
  <c r="K19" s="1"/>
  <c r="AG19"/>
  <c r="AH19" s="1"/>
  <c r="AI19" s="1"/>
  <c r="AM21"/>
  <c r="AN21" s="1"/>
  <c r="AO21" s="1"/>
  <c r="AA21"/>
  <c r="AB21" s="1"/>
  <c r="AC21" s="1"/>
  <c r="O21"/>
  <c r="P21" s="1"/>
  <c r="Q21" s="1"/>
  <c r="AD21"/>
  <c r="AE21" s="1"/>
  <c r="AF21" s="1"/>
  <c r="R21"/>
  <c r="F21"/>
  <c r="G21" s="1"/>
  <c r="H21" s="1"/>
  <c r="AG21"/>
  <c r="AH21" s="1"/>
  <c r="AI21" s="1"/>
  <c r="U21"/>
  <c r="V21" s="1"/>
  <c r="W21" s="1"/>
  <c r="AJ21"/>
  <c r="AK21" s="1"/>
  <c r="AL21" s="1"/>
  <c r="X21"/>
  <c r="Y21" s="1"/>
  <c r="Z21" s="1"/>
  <c r="L21"/>
  <c r="M21" s="1"/>
  <c r="N21" s="1"/>
  <c r="AG22"/>
  <c r="AH22" s="1"/>
  <c r="AI22" s="1"/>
  <c r="AG24"/>
  <c r="AH24" s="1"/>
  <c r="AI24" s="1"/>
  <c r="AG26"/>
  <c r="AH26" s="1"/>
  <c r="AI26" s="1"/>
  <c r="AG28"/>
  <c r="AH28" s="1"/>
  <c r="AI28" s="1"/>
  <c r="AG30"/>
  <c r="AH30" s="1"/>
  <c r="AI30" s="1"/>
  <c r="AG32"/>
  <c r="AH32" s="1"/>
  <c r="AI32" s="1"/>
  <c r="AG34"/>
  <c r="AH34" s="1"/>
  <c r="AI34" s="1"/>
  <c r="AG36"/>
  <c r="AH36" s="1"/>
  <c r="AI36" s="1"/>
  <c r="AG38"/>
  <c r="AH38" s="1"/>
  <c r="AI38" s="1"/>
  <c r="AD42"/>
  <c r="AE42" s="1"/>
  <c r="AF42" s="1"/>
  <c r="R44"/>
  <c r="S44" s="1"/>
  <c r="T44" s="1"/>
  <c r="L23"/>
  <c r="X23"/>
  <c r="AJ23"/>
  <c r="AK23" s="1"/>
  <c r="AL23" s="1"/>
  <c r="L25"/>
  <c r="M25" s="1"/>
  <c r="N25" s="1"/>
  <c r="X25"/>
  <c r="Y25" s="1"/>
  <c r="Z25" s="1"/>
  <c r="AJ25"/>
  <c r="AK25" s="1"/>
  <c r="AL25" s="1"/>
  <c r="L27"/>
  <c r="M27" s="1"/>
  <c r="N27" s="1"/>
  <c r="X27"/>
  <c r="Y27" s="1"/>
  <c r="Z27" s="1"/>
  <c r="AJ27"/>
  <c r="AK27" s="1"/>
  <c r="AL27" s="1"/>
  <c r="L29"/>
  <c r="M29" s="1"/>
  <c r="N29" s="1"/>
  <c r="X29"/>
  <c r="Y29" s="1"/>
  <c r="Z29" s="1"/>
  <c r="AJ29"/>
  <c r="AK29" s="1"/>
  <c r="AL29" s="1"/>
  <c r="L31"/>
  <c r="M31" s="1"/>
  <c r="N31" s="1"/>
  <c r="X31"/>
  <c r="Y31" s="1"/>
  <c r="Z31" s="1"/>
  <c r="AJ31"/>
  <c r="AK31" s="1"/>
  <c r="AL31" s="1"/>
  <c r="L33"/>
  <c r="M33" s="1"/>
  <c r="N33" s="1"/>
  <c r="X33"/>
  <c r="Y33" s="1"/>
  <c r="Z33" s="1"/>
  <c r="AJ33"/>
  <c r="AK33" s="1"/>
  <c r="AL33" s="1"/>
  <c r="L35"/>
  <c r="X35"/>
  <c r="Y35" s="1"/>
  <c r="Z35" s="1"/>
  <c r="AJ35"/>
  <c r="AK35" s="1"/>
  <c r="AL35" s="1"/>
  <c r="L37"/>
  <c r="M37" s="1"/>
  <c r="N37" s="1"/>
  <c r="X37"/>
  <c r="Y37" s="1"/>
  <c r="Z37" s="1"/>
  <c r="AJ37"/>
  <c r="AK37" s="1"/>
  <c r="AL37" s="1"/>
  <c r="L39"/>
  <c r="M39" s="1"/>
  <c r="N39" s="1"/>
  <c r="X39"/>
  <c r="Y39" s="1"/>
  <c r="Z39" s="1"/>
  <c r="AJ39"/>
  <c r="AK39" s="1"/>
  <c r="AL39" s="1"/>
  <c r="AD41"/>
  <c r="AE41" s="1"/>
  <c r="AF41" s="1"/>
  <c r="R41"/>
  <c r="S41" s="1"/>
  <c r="T41" s="1"/>
  <c r="F41"/>
  <c r="G41" s="1"/>
  <c r="H41" s="1"/>
  <c r="U41"/>
  <c r="V41" s="1"/>
  <c r="W41" s="1"/>
  <c r="AA41"/>
  <c r="AB41" s="1"/>
  <c r="AC41" s="1"/>
  <c r="I42"/>
  <c r="I44"/>
  <c r="J44" s="1"/>
  <c r="K44" s="1"/>
  <c r="AG44"/>
  <c r="AH44" s="1"/>
  <c r="AI44" s="1"/>
  <c r="AG48"/>
  <c r="AH48" s="1"/>
  <c r="AI48" s="1"/>
  <c r="AG52"/>
  <c r="AH52" s="1"/>
  <c r="AI52" s="1"/>
  <c r="I23"/>
  <c r="J23" s="1"/>
  <c r="K23" s="1"/>
  <c r="U23"/>
  <c r="V23" s="1"/>
  <c r="W23" s="1"/>
  <c r="AG23"/>
  <c r="AH23" s="1"/>
  <c r="AI23" s="1"/>
  <c r="I25"/>
  <c r="J25" s="1"/>
  <c r="K25" s="1"/>
  <c r="U25"/>
  <c r="V25" s="1"/>
  <c r="W25" s="1"/>
  <c r="AG25"/>
  <c r="AH25" s="1"/>
  <c r="AI25" s="1"/>
  <c r="I27"/>
  <c r="J27" s="1"/>
  <c r="K27" s="1"/>
  <c r="U27"/>
  <c r="V27" s="1"/>
  <c r="W27" s="1"/>
  <c r="AG27"/>
  <c r="AH27" s="1"/>
  <c r="AI27" s="1"/>
  <c r="I29"/>
  <c r="J29" s="1"/>
  <c r="K29" s="1"/>
  <c r="U29"/>
  <c r="V29" s="1"/>
  <c r="W29" s="1"/>
  <c r="AG29"/>
  <c r="AH29" s="1"/>
  <c r="AI29" s="1"/>
  <c r="I31"/>
  <c r="J31" s="1"/>
  <c r="K31" s="1"/>
  <c r="U31"/>
  <c r="V31" s="1"/>
  <c r="W31" s="1"/>
  <c r="AG31"/>
  <c r="AH31" s="1"/>
  <c r="AI31" s="1"/>
  <c r="I33"/>
  <c r="J33" s="1"/>
  <c r="K33" s="1"/>
  <c r="U33"/>
  <c r="V33" s="1"/>
  <c r="W33" s="1"/>
  <c r="AG33"/>
  <c r="AH33" s="1"/>
  <c r="AI33" s="1"/>
  <c r="I35"/>
  <c r="J35" s="1"/>
  <c r="K35" s="1"/>
  <c r="U35"/>
  <c r="AG35"/>
  <c r="AH35" s="1"/>
  <c r="AI35" s="1"/>
  <c r="I37"/>
  <c r="J37" s="1"/>
  <c r="K37" s="1"/>
  <c r="U37"/>
  <c r="V37" s="1"/>
  <c r="W37" s="1"/>
  <c r="AG37"/>
  <c r="AH37" s="1"/>
  <c r="AI37" s="1"/>
  <c r="I39"/>
  <c r="J39" s="1"/>
  <c r="K39" s="1"/>
  <c r="U39"/>
  <c r="AG39"/>
  <c r="AH39" s="1"/>
  <c r="AI39" s="1"/>
  <c r="AJ42"/>
  <c r="AK42" s="1"/>
  <c r="AL42" s="1"/>
  <c r="X42"/>
  <c r="Y42" s="1"/>
  <c r="Z42" s="1"/>
  <c r="L42"/>
  <c r="M42" s="1"/>
  <c r="N42" s="1"/>
  <c r="O42"/>
  <c r="P42" s="1"/>
  <c r="Q42" s="1"/>
  <c r="U42"/>
  <c r="V42" s="1"/>
  <c r="W42" s="1"/>
  <c r="AD47"/>
  <c r="AE47" s="1"/>
  <c r="AF47" s="1"/>
  <c r="AD51"/>
  <c r="AE51" s="1"/>
  <c r="AF51" s="1"/>
  <c r="AD55"/>
  <c r="AM57"/>
  <c r="AN57" s="1"/>
  <c r="AO57" s="1"/>
  <c r="AM59"/>
  <c r="AN59" s="1"/>
  <c r="AO59" s="1"/>
  <c r="AM61"/>
  <c r="AN61" s="1"/>
  <c r="AO61" s="1"/>
  <c r="AM63"/>
  <c r="AN63" s="1"/>
  <c r="AO63" s="1"/>
  <c r="AM65"/>
  <c r="AN65" s="1"/>
  <c r="AO65" s="1"/>
  <c r="AM67"/>
  <c r="AN67" s="1"/>
  <c r="AO67" s="1"/>
  <c r="F23"/>
  <c r="G23" s="1"/>
  <c r="H23" s="1"/>
  <c r="R23"/>
  <c r="S23" s="1"/>
  <c r="T23" s="1"/>
  <c r="AD23"/>
  <c r="AE23" s="1"/>
  <c r="AF23" s="1"/>
  <c r="F25"/>
  <c r="G25" s="1"/>
  <c r="H25" s="1"/>
  <c r="R25"/>
  <c r="S25" s="1"/>
  <c r="T25" s="1"/>
  <c r="AD25"/>
  <c r="AE25" s="1"/>
  <c r="AF25" s="1"/>
  <c r="F27"/>
  <c r="G27" s="1"/>
  <c r="H27" s="1"/>
  <c r="R27"/>
  <c r="S27" s="1"/>
  <c r="T27" s="1"/>
  <c r="AD27"/>
  <c r="AE27" s="1"/>
  <c r="AF27" s="1"/>
  <c r="F29"/>
  <c r="R29"/>
  <c r="S29" s="1"/>
  <c r="T29" s="1"/>
  <c r="AD29"/>
  <c r="AE29" s="1"/>
  <c r="AF29" s="1"/>
  <c r="F31"/>
  <c r="G31" s="1"/>
  <c r="H31" s="1"/>
  <c r="R31"/>
  <c r="S31" s="1"/>
  <c r="T31" s="1"/>
  <c r="AD31"/>
  <c r="AE31" s="1"/>
  <c r="AF31" s="1"/>
  <c r="F33"/>
  <c r="G33" s="1"/>
  <c r="H33" s="1"/>
  <c r="R33"/>
  <c r="S33" s="1"/>
  <c r="T33" s="1"/>
  <c r="AD33"/>
  <c r="AE33" s="1"/>
  <c r="AF33" s="1"/>
  <c r="F35"/>
  <c r="G35" s="1"/>
  <c r="H35" s="1"/>
  <c r="R35"/>
  <c r="S35" s="1"/>
  <c r="T35" s="1"/>
  <c r="AD35"/>
  <c r="AE35" s="1"/>
  <c r="AF35" s="1"/>
  <c r="F37"/>
  <c r="G37" s="1"/>
  <c r="H37" s="1"/>
  <c r="R37"/>
  <c r="S37" s="1"/>
  <c r="T37" s="1"/>
  <c r="AD37"/>
  <c r="AE37" s="1"/>
  <c r="AF37" s="1"/>
  <c r="F39"/>
  <c r="G39" s="1"/>
  <c r="H39" s="1"/>
  <c r="R39"/>
  <c r="S39" s="1"/>
  <c r="T39" s="1"/>
  <c r="AD39"/>
  <c r="AE39" s="1"/>
  <c r="AF39" s="1"/>
  <c r="F42"/>
  <c r="G42" s="1"/>
  <c r="H42" s="1"/>
  <c r="AA42"/>
  <c r="AB42" s="1"/>
  <c r="AC42" s="1"/>
  <c r="AG42"/>
  <c r="AH42" s="1"/>
  <c r="AI42" s="1"/>
  <c r="AD43"/>
  <c r="AE43" s="1"/>
  <c r="AF43" s="1"/>
  <c r="AJ44"/>
  <c r="AK44" s="1"/>
  <c r="AL44" s="1"/>
  <c r="X44"/>
  <c r="Y44" s="1"/>
  <c r="Z44" s="1"/>
  <c r="L44"/>
  <c r="M44" s="1"/>
  <c r="N44" s="1"/>
  <c r="AM44"/>
  <c r="AN44" s="1"/>
  <c r="AO44" s="1"/>
  <c r="AA44"/>
  <c r="AB44" s="1"/>
  <c r="AC44" s="1"/>
  <c r="O44"/>
  <c r="P44" s="1"/>
  <c r="Q44" s="1"/>
  <c r="U44"/>
  <c r="V44" s="1"/>
  <c r="W44" s="1"/>
  <c r="AD45"/>
  <c r="AE45" s="1"/>
  <c r="AF45" s="1"/>
  <c r="AG46"/>
  <c r="AH46" s="1"/>
  <c r="AI46" s="1"/>
  <c r="AG50"/>
  <c r="AH50" s="1"/>
  <c r="AI50" s="1"/>
  <c r="AG54"/>
  <c r="AH54" s="1"/>
  <c r="AI54" s="1"/>
  <c r="I10"/>
  <c r="J10" s="1"/>
  <c r="K10" s="1"/>
  <c r="U10"/>
  <c r="I12"/>
  <c r="U12"/>
  <c r="V12" s="1"/>
  <c r="W12" s="1"/>
  <c r="I14"/>
  <c r="J14" s="1"/>
  <c r="K14" s="1"/>
  <c r="U14"/>
  <c r="V14" s="1"/>
  <c r="W14" s="1"/>
  <c r="I16"/>
  <c r="J16" s="1"/>
  <c r="K16" s="1"/>
  <c r="U16"/>
  <c r="V16" s="1"/>
  <c r="W16" s="1"/>
  <c r="I18"/>
  <c r="J18" s="1"/>
  <c r="K18" s="1"/>
  <c r="U18"/>
  <c r="V18" s="1"/>
  <c r="W18" s="1"/>
  <c r="I20"/>
  <c r="J20" s="1"/>
  <c r="K20" s="1"/>
  <c r="U20"/>
  <c r="V20" s="1"/>
  <c r="W20" s="1"/>
  <c r="I22"/>
  <c r="J22" s="1"/>
  <c r="K22" s="1"/>
  <c r="U22"/>
  <c r="V22" s="1"/>
  <c r="W22" s="1"/>
  <c r="O23"/>
  <c r="P23" s="1"/>
  <c r="Q23" s="1"/>
  <c r="AA23"/>
  <c r="AB23" s="1"/>
  <c r="AC23" s="1"/>
  <c r="I24"/>
  <c r="U24"/>
  <c r="V24" s="1"/>
  <c r="W24" s="1"/>
  <c r="O25"/>
  <c r="P25" s="1"/>
  <c r="Q25" s="1"/>
  <c r="AA25"/>
  <c r="I26"/>
  <c r="J26" s="1"/>
  <c r="K26" s="1"/>
  <c r="U26"/>
  <c r="V26" s="1"/>
  <c r="W26" s="1"/>
  <c r="O27"/>
  <c r="P27" s="1"/>
  <c r="Q27" s="1"/>
  <c r="AA27"/>
  <c r="I28"/>
  <c r="J28" s="1"/>
  <c r="K28" s="1"/>
  <c r="U28"/>
  <c r="V28" s="1"/>
  <c r="W28" s="1"/>
  <c r="O29"/>
  <c r="P29" s="1"/>
  <c r="Q29" s="1"/>
  <c r="AA29"/>
  <c r="AB29" s="1"/>
  <c r="AC29" s="1"/>
  <c r="I30"/>
  <c r="J30" s="1"/>
  <c r="K30" s="1"/>
  <c r="U30"/>
  <c r="V30" s="1"/>
  <c r="W30" s="1"/>
  <c r="O31"/>
  <c r="P31" s="1"/>
  <c r="Q31" s="1"/>
  <c r="AA31"/>
  <c r="I32"/>
  <c r="J32" s="1"/>
  <c r="K32" s="1"/>
  <c r="U32"/>
  <c r="V32" s="1"/>
  <c r="W32" s="1"/>
  <c r="O33"/>
  <c r="AA33"/>
  <c r="AB33" s="1"/>
  <c r="AC33" s="1"/>
  <c r="I34"/>
  <c r="J34" s="1"/>
  <c r="K34" s="1"/>
  <c r="U34"/>
  <c r="V34" s="1"/>
  <c r="W34" s="1"/>
  <c r="O35"/>
  <c r="P35" s="1"/>
  <c r="Q35" s="1"/>
  <c r="AA35"/>
  <c r="AB35" s="1"/>
  <c r="AC35" s="1"/>
  <c r="I36"/>
  <c r="J36" s="1"/>
  <c r="K36" s="1"/>
  <c r="U36"/>
  <c r="V36" s="1"/>
  <c r="W36" s="1"/>
  <c r="O37"/>
  <c r="AA37"/>
  <c r="AB37" s="1"/>
  <c r="AC37" s="1"/>
  <c r="I38"/>
  <c r="J38" s="1"/>
  <c r="K38" s="1"/>
  <c r="U38"/>
  <c r="V38" s="1"/>
  <c r="W38" s="1"/>
  <c r="O39"/>
  <c r="P39" s="1"/>
  <c r="Q39" s="1"/>
  <c r="AA39"/>
  <c r="AB39" s="1"/>
  <c r="AC39" s="1"/>
  <c r="AJ40"/>
  <c r="AK40" s="1"/>
  <c r="AL40" s="1"/>
  <c r="X40"/>
  <c r="Y40" s="1"/>
  <c r="Z40" s="1"/>
  <c r="L40"/>
  <c r="M40" s="1"/>
  <c r="N40" s="1"/>
  <c r="O40"/>
  <c r="U40"/>
  <c r="V40" s="1"/>
  <c r="W40" s="1"/>
  <c r="I41"/>
  <c r="J41" s="1"/>
  <c r="K41" s="1"/>
  <c r="O41"/>
  <c r="P41" s="1"/>
  <c r="Q41" s="1"/>
  <c r="AJ41"/>
  <c r="AK41" s="1"/>
  <c r="AL41" s="1"/>
  <c r="R42"/>
  <c r="S42" s="1"/>
  <c r="T42" s="1"/>
  <c r="AM42"/>
  <c r="AN42" s="1"/>
  <c r="AO42" s="1"/>
  <c r="F44"/>
  <c r="AD44"/>
  <c r="AE44" s="1"/>
  <c r="AF44" s="1"/>
  <c r="AD49"/>
  <c r="AD53"/>
  <c r="AE53" s="1"/>
  <c r="AF53" s="1"/>
  <c r="AG56"/>
  <c r="AH56" s="1"/>
  <c r="AI56" s="1"/>
  <c r="AG58"/>
  <c r="AH58" s="1"/>
  <c r="AI58" s="1"/>
  <c r="AG60"/>
  <c r="AH60" s="1"/>
  <c r="AI60" s="1"/>
  <c r="AG62"/>
  <c r="AH62" s="1"/>
  <c r="AI62" s="1"/>
  <c r="AG64"/>
  <c r="AH64" s="1"/>
  <c r="AI64" s="1"/>
  <c r="AG66"/>
  <c r="AH66" s="1"/>
  <c r="AI66" s="1"/>
  <c r="AD69"/>
  <c r="AE69" s="1"/>
  <c r="AF69" s="1"/>
  <c r="R69"/>
  <c r="F69"/>
  <c r="G69" s="1"/>
  <c r="H69" s="1"/>
  <c r="AM69"/>
  <c r="AN69" s="1"/>
  <c r="AO69" s="1"/>
  <c r="AA69"/>
  <c r="AB69" s="1"/>
  <c r="AC69" s="1"/>
  <c r="O69"/>
  <c r="P69" s="1"/>
  <c r="Q69" s="1"/>
  <c r="L69"/>
  <c r="M69" s="1"/>
  <c r="N69" s="1"/>
  <c r="AJ69"/>
  <c r="AK69" s="1"/>
  <c r="AL69" s="1"/>
  <c r="I43"/>
  <c r="J43" s="1"/>
  <c r="K43" s="1"/>
  <c r="U43"/>
  <c r="AG43"/>
  <c r="AH43" s="1"/>
  <c r="AI43" s="1"/>
  <c r="I45"/>
  <c r="J45" s="1"/>
  <c r="K45" s="1"/>
  <c r="U45"/>
  <c r="V45" s="1"/>
  <c r="W45" s="1"/>
  <c r="AG45"/>
  <c r="AH45" s="1"/>
  <c r="AI45" s="1"/>
  <c r="O46"/>
  <c r="AA46"/>
  <c r="AB46" s="1"/>
  <c r="AC46" s="1"/>
  <c r="AM46"/>
  <c r="AN46" s="1"/>
  <c r="AO46" s="1"/>
  <c r="I47"/>
  <c r="J47" s="1"/>
  <c r="K47" s="1"/>
  <c r="U47"/>
  <c r="V47" s="1"/>
  <c r="W47" s="1"/>
  <c r="AG47"/>
  <c r="AH47" s="1"/>
  <c r="AI47" s="1"/>
  <c r="O48"/>
  <c r="P48" s="1"/>
  <c r="Q48" s="1"/>
  <c r="AA48"/>
  <c r="AB48" s="1"/>
  <c r="AC48" s="1"/>
  <c r="AM48"/>
  <c r="AN48" s="1"/>
  <c r="AO48" s="1"/>
  <c r="I49"/>
  <c r="J49" s="1"/>
  <c r="K49" s="1"/>
  <c r="U49"/>
  <c r="V49" s="1"/>
  <c r="W49" s="1"/>
  <c r="AG49"/>
  <c r="AH49" s="1"/>
  <c r="AI49" s="1"/>
  <c r="O50"/>
  <c r="P50" s="1"/>
  <c r="Q50" s="1"/>
  <c r="AA50"/>
  <c r="AB50" s="1"/>
  <c r="AC50" s="1"/>
  <c r="AM50"/>
  <c r="AN50" s="1"/>
  <c r="AO50" s="1"/>
  <c r="I51"/>
  <c r="J51" s="1"/>
  <c r="K51" s="1"/>
  <c r="U51"/>
  <c r="AG51"/>
  <c r="AH51" s="1"/>
  <c r="AI51" s="1"/>
  <c r="O52"/>
  <c r="P52" s="1"/>
  <c r="Q52" s="1"/>
  <c r="AA52"/>
  <c r="AB52" s="1"/>
  <c r="AC52" s="1"/>
  <c r="AM52"/>
  <c r="AN52" s="1"/>
  <c r="AO52" s="1"/>
  <c r="I53"/>
  <c r="J53" s="1"/>
  <c r="K53" s="1"/>
  <c r="U53"/>
  <c r="V53" s="1"/>
  <c r="W53" s="1"/>
  <c r="AG53"/>
  <c r="AH53" s="1"/>
  <c r="AI53" s="1"/>
  <c r="O54"/>
  <c r="P54" s="1"/>
  <c r="Q54" s="1"/>
  <c r="AA54"/>
  <c r="AB54" s="1"/>
  <c r="AC54" s="1"/>
  <c r="AM54"/>
  <c r="AN54" s="1"/>
  <c r="AO54" s="1"/>
  <c r="I55"/>
  <c r="J55" s="1"/>
  <c r="K55" s="1"/>
  <c r="U55"/>
  <c r="V55" s="1"/>
  <c r="W55" s="1"/>
  <c r="AG55"/>
  <c r="AH55" s="1"/>
  <c r="AI55" s="1"/>
  <c r="O56"/>
  <c r="P56" s="1"/>
  <c r="Q56" s="1"/>
  <c r="AA56"/>
  <c r="AB56" s="1"/>
  <c r="AC56" s="1"/>
  <c r="AM56"/>
  <c r="AN56" s="1"/>
  <c r="AO56" s="1"/>
  <c r="I57"/>
  <c r="J57" s="1"/>
  <c r="K57" s="1"/>
  <c r="U57"/>
  <c r="V57" s="1"/>
  <c r="W57" s="1"/>
  <c r="AG57"/>
  <c r="AH57" s="1"/>
  <c r="AI57" s="1"/>
  <c r="I59"/>
  <c r="J59" s="1"/>
  <c r="K59" s="1"/>
  <c r="U59"/>
  <c r="V59" s="1"/>
  <c r="W59" s="1"/>
  <c r="AG59"/>
  <c r="AH59" s="1"/>
  <c r="AI59" s="1"/>
  <c r="I61"/>
  <c r="J61" s="1"/>
  <c r="K61" s="1"/>
  <c r="U61"/>
  <c r="V61" s="1"/>
  <c r="W61" s="1"/>
  <c r="AG61"/>
  <c r="AH61" s="1"/>
  <c r="AI61" s="1"/>
  <c r="I63"/>
  <c r="J63" s="1"/>
  <c r="K63" s="1"/>
  <c r="U63"/>
  <c r="V63" s="1"/>
  <c r="W63" s="1"/>
  <c r="AG63"/>
  <c r="AH63" s="1"/>
  <c r="AI63" s="1"/>
  <c r="I65"/>
  <c r="J65" s="1"/>
  <c r="K65" s="1"/>
  <c r="U65"/>
  <c r="V65" s="1"/>
  <c r="W65" s="1"/>
  <c r="AG65"/>
  <c r="AH65" s="1"/>
  <c r="AI65" s="1"/>
  <c r="I67"/>
  <c r="J67" s="1"/>
  <c r="K67" s="1"/>
  <c r="U67"/>
  <c r="V67" s="1"/>
  <c r="W67" s="1"/>
  <c r="AG67"/>
  <c r="AH67" s="1"/>
  <c r="AI67" s="1"/>
  <c r="U69"/>
  <c r="V69" s="1"/>
  <c r="W69" s="1"/>
  <c r="AJ70"/>
  <c r="AK70" s="1"/>
  <c r="AL70" s="1"/>
  <c r="AD71"/>
  <c r="AE71" s="1"/>
  <c r="AF71" s="1"/>
  <c r="R71"/>
  <c r="F71"/>
  <c r="G71" s="1"/>
  <c r="H71" s="1"/>
  <c r="AM71"/>
  <c r="AN71" s="1"/>
  <c r="AO71" s="1"/>
  <c r="AA71"/>
  <c r="AB71" s="1"/>
  <c r="AC71" s="1"/>
  <c r="O71"/>
  <c r="P71" s="1"/>
  <c r="Q71" s="1"/>
  <c r="U71"/>
  <c r="V71" s="1"/>
  <c r="W71" s="1"/>
  <c r="AJ72"/>
  <c r="AK72" s="1"/>
  <c r="AL72" s="1"/>
  <c r="AD73"/>
  <c r="AE73" s="1"/>
  <c r="AF73" s="1"/>
  <c r="R73"/>
  <c r="S73" s="1"/>
  <c r="T73" s="1"/>
  <c r="F73"/>
  <c r="G73" s="1"/>
  <c r="H73" s="1"/>
  <c r="AM73"/>
  <c r="AN73" s="1"/>
  <c r="AO73" s="1"/>
  <c r="AA73"/>
  <c r="AB73" s="1"/>
  <c r="AC73" s="1"/>
  <c r="O73"/>
  <c r="U73"/>
  <c r="V73" s="1"/>
  <c r="W73" s="1"/>
  <c r="AJ74"/>
  <c r="AK74" s="1"/>
  <c r="AL74" s="1"/>
  <c r="AD75"/>
  <c r="R75"/>
  <c r="S75" s="1"/>
  <c r="T75" s="1"/>
  <c r="F75"/>
  <c r="G75" s="1"/>
  <c r="H75" s="1"/>
  <c r="AM75"/>
  <c r="AN75" s="1"/>
  <c r="AO75" s="1"/>
  <c r="AA75"/>
  <c r="AB75" s="1"/>
  <c r="AC75" s="1"/>
  <c r="O75"/>
  <c r="P75" s="1"/>
  <c r="Q75" s="1"/>
  <c r="U75"/>
  <c r="V75" s="1"/>
  <c r="W75" s="1"/>
  <c r="AJ76"/>
  <c r="AK76" s="1"/>
  <c r="AL76" s="1"/>
  <c r="AD77"/>
  <c r="AE77" s="1"/>
  <c r="AF77" s="1"/>
  <c r="R77"/>
  <c r="S77" s="1"/>
  <c r="T77" s="1"/>
  <c r="F77"/>
  <c r="AM77"/>
  <c r="AN77" s="1"/>
  <c r="AO77" s="1"/>
  <c r="AA77"/>
  <c r="AB77" s="1"/>
  <c r="AC77" s="1"/>
  <c r="O77"/>
  <c r="P77" s="1"/>
  <c r="Q77" s="1"/>
  <c r="U77"/>
  <c r="V77" s="1"/>
  <c r="W77" s="1"/>
  <c r="AJ78"/>
  <c r="AK78" s="1"/>
  <c r="AL78" s="1"/>
  <c r="AD79"/>
  <c r="R79"/>
  <c r="S79" s="1"/>
  <c r="T79" s="1"/>
  <c r="F79"/>
  <c r="G79" s="1"/>
  <c r="H79" s="1"/>
  <c r="AM79"/>
  <c r="AN79" s="1"/>
  <c r="AO79" s="1"/>
  <c r="AA79"/>
  <c r="AB79" s="1"/>
  <c r="AC79" s="1"/>
  <c r="O79"/>
  <c r="P79" s="1"/>
  <c r="Q79" s="1"/>
  <c r="U79"/>
  <c r="V79" s="1"/>
  <c r="W79" s="1"/>
  <c r="AJ80"/>
  <c r="AK80" s="1"/>
  <c r="AL80" s="1"/>
  <c r="AD81"/>
  <c r="AE81" s="1"/>
  <c r="AF81" s="1"/>
  <c r="R81"/>
  <c r="F81"/>
  <c r="G81" s="1"/>
  <c r="H81" s="1"/>
  <c r="AM81"/>
  <c r="AN81" s="1"/>
  <c r="AO81" s="1"/>
  <c r="AA81"/>
  <c r="AB81" s="1"/>
  <c r="AC81" s="1"/>
  <c r="O81"/>
  <c r="P81" s="1"/>
  <c r="Q81" s="1"/>
  <c r="U81"/>
  <c r="V81" s="1"/>
  <c r="W81" s="1"/>
  <c r="AJ82"/>
  <c r="AK82" s="1"/>
  <c r="AL82" s="1"/>
  <c r="AD83"/>
  <c r="AE83" s="1"/>
  <c r="AF83" s="1"/>
  <c r="R83"/>
  <c r="S83" s="1"/>
  <c r="T83" s="1"/>
  <c r="F83"/>
  <c r="AM83"/>
  <c r="AN83" s="1"/>
  <c r="AO83" s="1"/>
  <c r="AA83"/>
  <c r="AB83" s="1"/>
  <c r="AC83" s="1"/>
  <c r="O83"/>
  <c r="P83" s="1"/>
  <c r="Q83" s="1"/>
  <c r="U83"/>
  <c r="V83" s="1"/>
  <c r="W83" s="1"/>
  <c r="AD85"/>
  <c r="AE85" s="1"/>
  <c r="AF85" s="1"/>
  <c r="F43"/>
  <c r="G43" s="1"/>
  <c r="H43" s="1"/>
  <c r="R43"/>
  <c r="S43" s="1"/>
  <c r="T43" s="1"/>
  <c r="F45"/>
  <c r="G45" s="1"/>
  <c r="H45" s="1"/>
  <c r="R45"/>
  <c r="S45" s="1"/>
  <c r="T45" s="1"/>
  <c r="L46"/>
  <c r="X46"/>
  <c r="Y46" s="1"/>
  <c r="Z46" s="1"/>
  <c r="AJ46"/>
  <c r="AK46" s="1"/>
  <c r="AL46" s="1"/>
  <c r="F47"/>
  <c r="G47" s="1"/>
  <c r="H47" s="1"/>
  <c r="R47"/>
  <c r="S47" s="1"/>
  <c r="T47" s="1"/>
  <c r="L48"/>
  <c r="M48" s="1"/>
  <c r="N48" s="1"/>
  <c r="X48"/>
  <c r="AJ48"/>
  <c r="AK48" s="1"/>
  <c r="AL48" s="1"/>
  <c r="F49"/>
  <c r="G49" s="1"/>
  <c r="H49" s="1"/>
  <c r="R49"/>
  <c r="S49" s="1"/>
  <c r="T49" s="1"/>
  <c r="L50"/>
  <c r="M50" s="1"/>
  <c r="N50" s="1"/>
  <c r="X50"/>
  <c r="Y50" s="1"/>
  <c r="Z50" s="1"/>
  <c r="AJ50"/>
  <c r="AK50" s="1"/>
  <c r="AL50" s="1"/>
  <c r="F51"/>
  <c r="G51" s="1"/>
  <c r="H51" s="1"/>
  <c r="R51"/>
  <c r="S51" s="1"/>
  <c r="T51" s="1"/>
  <c r="L52"/>
  <c r="M52" s="1"/>
  <c r="N52" s="1"/>
  <c r="X52"/>
  <c r="Y52" s="1"/>
  <c r="Z52" s="1"/>
  <c r="AJ52"/>
  <c r="AK52" s="1"/>
  <c r="AL52" s="1"/>
  <c r="F53"/>
  <c r="G53" s="1"/>
  <c r="H53" s="1"/>
  <c r="R53"/>
  <c r="S53" s="1"/>
  <c r="T53" s="1"/>
  <c r="L54"/>
  <c r="M54" s="1"/>
  <c r="N54" s="1"/>
  <c r="X54"/>
  <c r="Y54" s="1"/>
  <c r="Z54" s="1"/>
  <c r="AJ54"/>
  <c r="AK54" s="1"/>
  <c r="AL54" s="1"/>
  <c r="F55"/>
  <c r="G55" s="1"/>
  <c r="H55" s="1"/>
  <c r="R55"/>
  <c r="S55" s="1"/>
  <c r="T55" s="1"/>
  <c r="L56"/>
  <c r="M56" s="1"/>
  <c r="N56" s="1"/>
  <c r="X56"/>
  <c r="Y56" s="1"/>
  <c r="Z56" s="1"/>
  <c r="AJ56"/>
  <c r="AK56" s="1"/>
  <c r="AL56" s="1"/>
  <c r="F57"/>
  <c r="G57" s="1"/>
  <c r="H57" s="1"/>
  <c r="R57"/>
  <c r="S57" s="1"/>
  <c r="T57" s="1"/>
  <c r="AD57"/>
  <c r="AE57" s="1"/>
  <c r="AF57" s="1"/>
  <c r="L58"/>
  <c r="M58" s="1"/>
  <c r="N58" s="1"/>
  <c r="X58"/>
  <c r="AJ58"/>
  <c r="AK58" s="1"/>
  <c r="AL58" s="1"/>
  <c r="F59"/>
  <c r="G59" s="1"/>
  <c r="H59" s="1"/>
  <c r="R59"/>
  <c r="S59" s="1"/>
  <c r="T59" s="1"/>
  <c r="AD59"/>
  <c r="AE59" s="1"/>
  <c r="AF59" s="1"/>
  <c r="F61"/>
  <c r="G61" s="1"/>
  <c r="H61" s="1"/>
  <c r="R61"/>
  <c r="S61" s="1"/>
  <c r="T61" s="1"/>
  <c r="AD61"/>
  <c r="F63"/>
  <c r="R63"/>
  <c r="S63" s="1"/>
  <c r="T63" s="1"/>
  <c r="AD63"/>
  <c r="AE63" s="1"/>
  <c r="AF63" s="1"/>
  <c r="AJ64"/>
  <c r="AK64" s="1"/>
  <c r="AL64" s="1"/>
  <c r="F65"/>
  <c r="G65" s="1"/>
  <c r="H65" s="1"/>
  <c r="R65"/>
  <c r="S65" s="1"/>
  <c r="T65" s="1"/>
  <c r="AD65"/>
  <c r="L66"/>
  <c r="M66" s="1"/>
  <c r="N66" s="1"/>
  <c r="X66"/>
  <c r="Y66" s="1"/>
  <c r="Z66" s="1"/>
  <c r="AJ66"/>
  <c r="AK66" s="1"/>
  <c r="AL66" s="1"/>
  <c r="F67"/>
  <c r="G67" s="1"/>
  <c r="H67" s="1"/>
  <c r="R67"/>
  <c r="S67" s="1"/>
  <c r="T67" s="1"/>
  <c r="AD67"/>
  <c r="AE67" s="1"/>
  <c r="AF67" s="1"/>
  <c r="X69"/>
  <c r="Y69" s="1"/>
  <c r="Z69" s="1"/>
  <c r="X71"/>
  <c r="Y71" s="1"/>
  <c r="Z71" s="1"/>
  <c r="X73"/>
  <c r="Y73" s="1"/>
  <c r="Z73" s="1"/>
  <c r="X75"/>
  <c r="Y75" s="1"/>
  <c r="Z75" s="1"/>
  <c r="X77"/>
  <c r="Y77" s="1"/>
  <c r="Z77" s="1"/>
  <c r="X79"/>
  <c r="Y79" s="1"/>
  <c r="Z79" s="1"/>
  <c r="X81"/>
  <c r="Y81" s="1"/>
  <c r="Z81" s="1"/>
  <c r="X83"/>
  <c r="Y83" s="1"/>
  <c r="Z83" s="1"/>
  <c r="I46"/>
  <c r="J46" s="1"/>
  <c r="K46" s="1"/>
  <c r="U46"/>
  <c r="V46" s="1"/>
  <c r="W46" s="1"/>
  <c r="I48"/>
  <c r="J48" s="1"/>
  <c r="K48" s="1"/>
  <c r="U48"/>
  <c r="V48" s="1"/>
  <c r="W48" s="1"/>
  <c r="I50"/>
  <c r="J50" s="1"/>
  <c r="K50" s="1"/>
  <c r="U50"/>
  <c r="V50" s="1"/>
  <c r="W50" s="1"/>
  <c r="I52"/>
  <c r="U52"/>
  <c r="V52" s="1"/>
  <c r="W52" s="1"/>
  <c r="I54"/>
  <c r="U54"/>
  <c r="V54" s="1"/>
  <c r="W54" s="1"/>
  <c r="I56"/>
  <c r="J56" s="1"/>
  <c r="K56" s="1"/>
  <c r="U56"/>
  <c r="O57"/>
  <c r="P57" s="1"/>
  <c r="Q57" s="1"/>
  <c r="AA57"/>
  <c r="AB57" s="1"/>
  <c r="AC57" s="1"/>
  <c r="I58"/>
  <c r="J58" s="1"/>
  <c r="K58" s="1"/>
  <c r="U58"/>
  <c r="V58" s="1"/>
  <c r="W58" s="1"/>
  <c r="O59"/>
  <c r="P59" s="1"/>
  <c r="Q59" s="1"/>
  <c r="AA59"/>
  <c r="I60"/>
  <c r="J60" s="1"/>
  <c r="K60" s="1"/>
  <c r="U60"/>
  <c r="O61"/>
  <c r="P61" s="1"/>
  <c r="Q61" s="1"/>
  <c r="AA61"/>
  <c r="AB61" s="1"/>
  <c r="AC61" s="1"/>
  <c r="I62"/>
  <c r="U62"/>
  <c r="V62" s="1"/>
  <c r="W62" s="1"/>
  <c r="O63"/>
  <c r="P63" s="1"/>
  <c r="Q63" s="1"/>
  <c r="AA63"/>
  <c r="AB63" s="1"/>
  <c r="AC63" s="1"/>
  <c r="I64"/>
  <c r="J64" s="1"/>
  <c r="K64" s="1"/>
  <c r="U64"/>
  <c r="V64" s="1"/>
  <c r="W64" s="1"/>
  <c r="O65"/>
  <c r="P65" s="1"/>
  <c r="Q65" s="1"/>
  <c r="AA65"/>
  <c r="AB65" s="1"/>
  <c r="AC65" s="1"/>
  <c r="I66"/>
  <c r="J66" s="1"/>
  <c r="K66" s="1"/>
  <c r="U66"/>
  <c r="V66" s="1"/>
  <c r="W66" s="1"/>
  <c r="O67"/>
  <c r="AA67"/>
  <c r="AB67" s="1"/>
  <c r="AC67" s="1"/>
  <c r="AJ68"/>
  <c r="AK68" s="1"/>
  <c r="AL68" s="1"/>
  <c r="X68"/>
  <c r="Y68" s="1"/>
  <c r="Z68" s="1"/>
  <c r="L68"/>
  <c r="O68"/>
  <c r="P68" s="1"/>
  <c r="Q68" s="1"/>
  <c r="U68"/>
  <c r="V68" s="1"/>
  <c r="W68" s="1"/>
  <c r="I69"/>
  <c r="J69" s="1"/>
  <c r="K69" s="1"/>
  <c r="AG69"/>
  <c r="AH69" s="1"/>
  <c r="AI69" s="1"/>
  <c r="I71"/>
  <c r="J71" s="1"/>
  <c r="K71" s="1"/>
  <c r="AG71"/>
  <c r="AH71" s="1"/>
  <c r="AI71" s="1"/>
  <c r="I73"/>
  <c r="J73" s="1"/>
  <c r="K73" s="1"/>
  <c r="AG73"/>
  <c r="AH73" s="1"/>
  <c r="AI73" s="1"/>
  <c r="I75"/>
  <c r="J75" s="1"/>
  <c r="K75" s="1"/>
  <c r="AG75"/>
  <c r="AH75" s="1"/>
  <c r="AI75" s="1"/>
  <c r="I77"/>
  <c r="J77" s="1"/>
  <c r="K77" s="1"/>
  <c r="AG77"/>
  <c r="AH77" s="1"/>
  <c r="AI77" s="1"/>
  <c r="I79"/>
  <c r="J79" s="1"/>
  <c r="K79" s="1"/>
  <c r="AG79"/>
  <c r="AH79" s="1"/>
  <c r="AI79" s="1"/>
  <c r="I81"/>
  <c r="J81" s="1"/>
  <c r="K81" s="1"/>
  <c r="AG81"/>
  <c r="AH81" s="1"/>
  <c r="AI81" s="1"/>
  <c r="I83"/>
  <c r="J83" s="1"/>
  <c r="K83" s="1"/>
  <c r="AG83"/>
  <c r="AH83" s="1"/>
  <c r="AI83" s="1"/>
  <c r="AG86"/>
  <c r="AH86" s="1"/>
  <c r="AI86" s="1"/>
  <c r="AG88"/>
  <c r="AH88" s="1"/>
  <c r="AI88" s="1"/>
  <c r="I70"/>
  <c r="J70" s="1"/>
  <c r="K70" s="1"/>
  <c r="U70"/>
  <c r="V70" s="1"/>
  <c r="W70" s="1"/>
  <c r="AG70"/>
  <c r="AH70" s="1"/>
  <c r="AI70" s="1"/>
  <c r="I72"/>
  <c r="J72" s="1"/>
  <c r="K72" s="1"/>
  <c r="U72"/>
  <c r="V72" s="1"/>
  <c r="W72" s="1"/>
  <c r="AG72"/>
  <c r="AH72" s="1"/>
  <c r="AI72" s="1"/>
  <c r="I74"/>
  <c r="J74" s="1"/>
  <c r="K74" s="1"/>
  <c r="U74"/>
  <c r="V74" s="1"/>
  <c r="W74" s="1"/>
  <c r="AG74"/>
  <c r="AH74" s="1"/>
  <c r="AI74" s="1"/>
  <c r="I76"/>
  <c r="J76" s="1"/>
  <c r="K76" s="1"/>
  <c r="U76"/>
  <c r="V76" s="1"/>
  <c r="W76" s="1"/>
  <c r="AG76"/>
  <c r="AH76" s="1"/>
  <c r="AI76" s="1"/>
  <c r="I78"/>
  <c r="J78" s="1"/>
  <c r="K78" s="1"/>
  <c r="U78"/>
  <c r="V78" s="1"/>
  <c r="W78" s="1"/>
  <c r="AG78"/>
  <c r="AH78" s="1"/>
  <c r="AI78" s="1"/>
  <c r="I80"/>
  <c r="J80" s="1"/>
  <c r="K80" s="1"/>
  <c r="U80"/>
  <c r="V80" s="1"/>
  <c r="W80" s="1"/>
  <c r="AG80"/>
  <c r="AH80" s="1"/>
  <c r="AI80" s="1"/>
  <c r="I82"/>
  <c r="J82" s="1"/>
  <c r="K82" s="1"/>
  <c r="U82"/>
  <c r="V82" s="1"/>
  <c r="W82" s="1"/>
  <c r="AG82"/>
  <c r="AH82" s="1"/>
  <c r="AI82" s="1"/>
  <c r="AJ84"/>
  <c r="AK84" s="1"/>
  <c r="AL84" s="1"/>
  <c r="X84"/>
  <c r="Y84" s="1"/>
  <c r="Z84" s="1"/>
  <c r="L84"/>
  <c r="I84"/>
  <c r="J84" s="1"/>
  <c r="K84" s="1"/>
  <c r="AD84"/>
  <c r="AE84" s="1"/>
  <c r="AF84" s="1"/>
  <c r="I86"/>
  <c r="J86" s="1"/>
  <c r="K86" s="1"/>
  <c r="I88"/>
  <c r="J88" s="1"/>
  <c r="K88" s="1"/>
  <c r="AD91"/>
  <c r="AE91" s="1"/>
  <c r="AF91" s="1"/>
  <c r="AM93"/>
  <c r="AN93" s="1"/>
  <c r="AO93" s="1"/>
  <c r="AD95"/>
  <c r="AE95" s="1"/>
  <c r="AF95" s="1"/>
  <c r="AM97"/>
  <c r="AN97" s="1"/>
  <c r="AO97" s="1"/>
  <c r="AG99"/>
  <c r="AH99" s="1"/>
  <c r="AI99" s="1"/>
  <c r="AJ86"/>
  <c r="AK86" s="1"/>
  <c r="AL86" s="1"/>
  <c r="X86"/>
  <c r="Y86" s="1"/>
  <c r="Z86" s="1"/>
  <c r="L86"/>
  <c r="M86" s="1"/>
  <c r="N86" s="1"/>
  <c r="AM86"/>
  <c r="AN86" s="1"/>
  <c r="AO86" s="1"/>
  <c r="AA86"/>
  <c r="O86"/>
  <c r="P86" s="1"/>
  <c r="Q86" s="1"/>
  <c r="U86"/>
  <c r="V86" s="1"/>
  <c r="W86" s="1"/>
  <c r="AD87"/>
  <c r="AE87" s="1"/>
  <c r="AF87" s="1"/>
  <c r="AJ88"/>
  <c r="AK88" s="1"/>
  <c r="AL88" s="1"/>
  <c r="X88"/>
  <c r="Y88" s="1"/>
  <c r="Z88" s="1"/>
  <c r="L88"/>
  <c r="M88" s="1"/>
  <c r="N88" s="1"/>
  <c r="AM88"/>
  <c r="AN88" s="1"/>
  <c r="AO88" s="1"/>
  <c r="AA88"/>
  <c r="AB88" s="1"/>
  <c r="AC88" s="1"/>
  <c r="O88"/>
  <c r="P88" s="1"/>
  <c r="Q88" s="1"/>
  <c r="U88"/>
  <c r="V88" s="1"/>
  <c r="W88" s="1"/>
  <c r="AD89"/>
  <c r="AE89" s="1"/>
  <c r="AF89" s="1"/>
  <c r="AG90"/>
  <c r="AH90" s="1"/>
  <c r="AI90" s="1"/>
  <c r="L70"/>
  <c r="M70" s="1"/>
  <c r="N70" s="1"/>
  <c r="X70"/>
  <c r="Y70" s="1"/>
  <c r="Z70" s="1"/>
  <c r="L72"/>
  <c r="M72" s="1"/>
  <c r="N72" s="1"/>
  <c r="X72"/>
  <c r="Y72" s="1"/>
  <c r="Z72" s="1"/>
  <c r="L74"/>
  <c r="X74"/>
  <c r="Y74" s="1"/>
  <c r="Z74" s="1"/>
  <c r="L76"/>
  <c r="M76" s="1"/>
  <c r="N76" s="1"/>
  <c r="X76"/>
  <c r="Y76" s="1"/>
  <c r="Z76" s="1"/>
  <c r="L78"/>
  <c r="M78" s="1"/>
  <c r="N78" s="1"/>
  <c r="X78"/>
  <c r="Y78" s="1"/>
  <c r="Z78" s="1"/>
  <c r="L80"/>
  <c r="M80" s="1"/>
  <c r="N80" s="1"/>
  <c r="X80"/>
  <c r="Y80" s="1"/>
  <c r="Z80" s="1"/>
  <c r="L82"/>
  <c r="M82" s="1"/>
  <c r="N82" s="1"/>
  <c r="X82"/>
  <c r="Y82" s="1"/>
  <c r="Z82" s="1"/>
  <c r="R84"/>
  <c r="S84" s="1"/>
  <c r="T84" s="1"/>
  <c r="AM84"/>
  <c r="AN84" s="1"/>
  <c r="AO84" s="1"/>
  <c r="F86"/>
  <c r="G86" s="1"/>
  <c r="H86" s="1"/>
  <c r="AD86"/>
  <c r="AE86" s="1"/>
  <c r="AF86" s="1"/>
  <c r="F88"/>
  <c r="AD88"/>
  <c r="AE88" s="1"/>
  <c r="AF88" s="1"/>
  <c r="AG92"/>
  <c r="AH92" s="1"/>
  <c r="AI92" s="1"/>
  <c r="AJ94"/>
  <c r="AK94" s="1"/>
  <c r="AL94" s="1"/>
  <c r="AG98"/>
  <c r="AH98" s="1"/>
  <c r="AI98" s="1"/>
  <c r="L93"/>
  <c r="X93"/>
  <c r="Y93" s="1"/>
  <c r="Z93" s="1"/>
  <c r="AJ93"/>
  <c r="AK93" s="1"/>
  <c r="AL93" s="1"/>
  <c r="AD96"/>
  <c r="AE96" s="1"/>
  <c r="AF96" s="1"/>
  <c r="R96"/>
  <c r="S96" s="1"/>
  <c r="T96" s="1"/>
  <c r="F96"/>
  <c r="U96"/>
  <c r="V96" s="1"/>
  <c r="W96" s="1"/>
  <c r="AA96"/>
  <c r="AB96" s="1"/>
  <c r="AC96" s="1"/>
  <c r="I97"/>
  <c r="J97" s="1"/>
  <c r="K97" s="1"/>
  <c r="AG103"/>
  <c r="AH103" s="1"/>
  <c r="AI103" s="1"/>
  <c r="AG108"/>
  <c r="AH108" s="1"/>
  <c r="AI108" s="1"/>
  <c r="AG112"/>
  <c r="AH112" s="1"/>
  <c r="AI112" s="1"/>
  <c r="U116"/>
  <c r="V116" s="1"/>
  <c r="W116" s="1"/>
  <c r="I85"/>
  <c r="J85" s="1"/>
  <c r="K85" s="1"/>
  <c r="U85"/>
  <c r="V85" s="1"/>
  <c r="W85" s="1"/>
  <c r="AG85"/>
  <c r="AH85" s="1"/>
  <c r="AI85" s="1"/>
  <c r="I87"/>
  <c r="J87" s="1"/>
  <c r="K87" s="1"/>
  <c r="U87"/>
  <c r="V87" s="1"/>
  <c r="W87" s="1"/>
  <c r="AG87"/>
  <c r="AH87" s="1"/>
  <c r="AI87" s="1"/>
  <c r="I89"/>
  <c r="J89" s="1"/>
  <c r="K89" s="1"/>
  <c r="U89"/>
  <c r="V89" s="1"/>
  <c r="W89" s="1"/>
  <c r="AG89"/>
  <c r="AH89" s="1"/>
  <c r="AI89" s="1"/>
  <c r="O90"/>
  <c r="P90" s="1"/>
  <c r="Q90" s="1"/>
  <c r="AA90"/>
  <c r="AB90" s="1"/>
  <c r="AC90" s="1"/>
  <c r="AM90"/>
  <c r="AN90" s="1"/>
  <c r="AO90" s="1"/>
  <c r="I91"/>
  <c r="J91" s="1"/>
  <c r="K91" s="1"/>
  <c r="U91"/>
  <c r="V91" s="1"/>
  <c r="W91" s="1"/>
  <c r="AG91"/>
  <c r="AH91" s="1"/>
  <c r="AI91" s="1"/>
  <c r="O92"/>
  <c r="P92" s="1"/>
  <c r="Q92" s="1"/>
  <c r="AA92"/>
  <c r="AB92" s="1"/>
  <c r="AC92" s="1"/>
  <c r="AM92"/>
  <c r="AN92" s="1"/>
  <c r="AO92" s="1"/>
  <c r="I93"/>
  <c r="J93" s="1"/>
  <c r="K93" s="1"/>
  <c r="U93"/>
  <c r="V93" s="1"/>
  <c r="W93" s="1"/>
  <c r="AG93"/>
  <c r="AH93" s="1"/>
  <c r="AI93" s="1"/>
  <c r="I94"/>
  <c r="J94" s="1"/>
  <c r="K94" s="1"/>
  <c r="O94"/>
  <c r="P94" s="1"/>
  <c r="Q94" s="1"/>
  <c r="R95"/>
  <c r="AM95"/>
  <c r="AN95" s="1"/>
  <c r="AO95" s="1"/>
  <c r="L96"/>
  <c r="M96" s="1"/>
  <c r="N96" s="1"/>
  <c r="AG96"/>
  <c r="AH96" s="1"/>
  <c r="AI96" s="1"/>
  <c r="AM96"/>
  <c r="AN96" s="1"/>
  <c r="AO96" s="1"/>
  <c r="AD97"/>
  <c r="AE97" s="1"/>
  <c r="AF97" s="1"/>
  <c r="AJ97"/>
  <c r="AK97" s="1"/>
  <c r="AL97" s="1"/>
  <c r="X97"/>
  <c r="Y97" s="1"/>
  <c r="Z97" s="1"/>
  <c r="L97"/>
  <c r="O97"/>
  <c r="P97" s="1"/>
  <c r="Q97" s="1"/>
  <c r="U97"/>
  <c r="V97" s="1"/>
  <c r="W97" s="1"/>
  <c r="AG97"/>
  <c r="AH97" s="1"/>
  <c r="AI97" s="1"/>
  <c r="I98"/>
  <c r="J98" s="1"/>
  <c r="K98" s="1"/>
  <c r="I99"/>
  <c r="J99" s="1"/>
  <c r="K99" s="1"/>
  <c r="F85"/>
  <c r="G85" s="1"/>
  <c r="H85" s="1"/>
  <c r="R85"/>
  <c r="S85" s="1"/>
  <c r="T85" s="1"/>
  <c r="F87"/>
  <c r="G87" s="1"/>
  <c r="H87" s="1"/>
  <c r="R87"/>
  <c r="S87" s="1"/>
  <c r="T87" s="1"/>
  <c r="F89"/>
  <c r="G89" s="1"/>
  <c r="H89" s="1"/>
  <c r="R89"/>
  <c r="S89" s="1"/>
  <c r="T89" s="1"/>
  <c r="L90"/>
  <c r="M90" s="1"/>
  <c r="N90" s="1"/>
  <c r="X90"/>
  <c r="Y90" s="1"/>
  <c r="Z90" s="1"/>
  <c r="AJ90"/>
  <c r="AK90" s="1"/>
  <c r="AL90" s="1"/>
  <c r="F91"/>
  <c r="G91" s="1"/>
  <c r="H91" s="1"/>
  <c r="R91"/>
  <c r="S91" s="1"/>
  <c r="T91" s="1"/>
  <c r="L92"/>
  <c r="M92" s="1"/>
  <c r="N92" s="1"/>
  <c r="X92"/>
  <c r="Y92" s="1"/>
  <c r="Z92" s="1"/>
  <c r="AJ92"/>
  <c r="AK92" s="1"/>
  <c r="AL92" s="1"/>
  <c r="F93"/>
  <c r="G93" s="1"/>
  <c r="H93" s="1"/>
  <c r="R93"/>
  <c r="S93" s="1"/>
  <c r="T93" s="1"/>
  <c r="AD93"/>
  <c r="AE93" s="1"/>
  <c r="AF93" s="1"/>
  <c r="AD94"/>
  <c r="AE94" s="1"/>
  <c r="AF94" s="1"/>
  <c r="R94"/>
  <c r="F94"/>
  <c r="G94" s="1"/>
  <c r="H94" s="1"/>
  <c r="U94"/>
  <c r="V94" s="1"/>
  <c r="W94" s="1"/>
  <c r="AA94"/>
  <c r="AB94" s="1"/>
  <c r="AC94" s="1"/>
  <c r="I95"/>
  <c r="J95" s="1"/>
  <c r="K95" s="1"/>
  <c r="X96"/>
  <c r="Y96" s="1"/>
  <c r="Z96" s="1"/>
  <c r="F97"/>
  <c r="G97" s="1"/>
  <c r="H97" s="1"/>
  <c r="AA97"/>
  <c r="AB97" s="1"/>
  <c r="AC97" s="1"/>
  <c r="AG106"/>
  <c r="AH106" s="1"/>
  <c r="AI106" s="1"/>
  <c r="AG110"/>
  <c r="AH110" s="1"/>
  <c r="AI110" s="1"/>
  <c r="AG114"/>
  <c r="AH114" s="1"/>
  <c r="AI114" s="1"/>
  <c r="AD119"/>
  <c r="AE119" s="1"/>
  <c r="AF119" s="1"/>
  <c r="R119"/>
  <c r="S119" s="1"/>
  <c r="T119" s="1"/>
  <c r="F119"/>
  <c r="G119" s="1"/>
  <c r="H119" s="1"/>
  <c r="AM119"/>
  <c r="AN119" s="1"/>
  <c r="AO119" s="1"/>
  <c r="AA119"/>
  <c r="AB119" s="1"/>
  <c r="AC119" s="1"/>
  <c r="O119"/>
  <c r="P119" s="1"/>
  <c r="Q119" s="1"/>
  <c r="AG119"/>
  <c r="AH119" s="1"/>
  <c r="AI119" s="1"/>
  <c r="I119"/>
  <c r="J119" s="1"/>
  <c r="K119" s="1"/>
  <c r="AJ119"/>
  <c r="AK119" s="1"/>
  <c r="AL119" s="1"/>
  <c r="L119"/>
  <c r="M119" s="1"/>
  <c r="N119" s="1"/>
  <c r="X119"/>
  <c r="Y119" s="1"/>
  <c r="Z119" s="1"/>
  <c r="I90"/>
  <c r="J90" s="1"/>
  <c r="K90" s="1"/>
  <c r="U90"/>
  <c r="V90" s="1"/>
  <c r="W90" s="1"/>
  <c r="I92"/>
  <c r="J92" s="1"/>
  <c r="K92" s="1"/>
  <c r="U92"/>
  <c r="V92" s="1"/>
  <c r="W92" s="1"/>
  <c r="O93"/>
  <c r="P93" s="1"/>
  <c r="Q93" s="1"/>
  <c r="AA93"/>
  <c r="AB93" s="1"/>
  <c r="AC93" s="1"/>
  <c r="L94"/>
  <c r="M94" s="1"/>
  <c r="N94" s="1"/>
  <c r="AG94"/>
  <c r="AH94" s="1"/>
  <c r="AI94" s="1"/>
  <c r="AM94"/>
  <c r="AN94" s="1"/>
  <c r="AO94" s="1"/>
  <c r="AJ95"/>
  <c r="AK95" s="1"/>
  <c r="AL95" s="1"/>
  <c r="X95"/>
  <c r="Y95" s="1"/>
  <c r="Z95" s="1"/>
  <c r="L95"/>
  <c r="M95" s="1"/>
  <c r="N95" s="1"/>
  <c r="O95"/>
  <c r="P95" s="1"/>
  <c r="Q95" s="1"/>
  <c r="U95"/>
  <c r="V95" s="1"/>
  <c r="W95" s="1"/>
  <c r="I96"/>
  <c r="J96" s="1"/>
  <c r="K96" s="1"/>
  <c r="O96"/>
  <c r="P96" s="1"/>
  <c r="Q96" s="1"/>
  <c r="AJ96"/>
  <c r="AK96" s="1"/>
  <c r="AL96" s="1"/>
  <c r="R97"/>
  <c r="S97" s="1"/>
  <c r="T97" s="1"/>
  <c r="AJ98"/>
  <c r="AK98" s="1"/>
  <c r="AL98" s="1"/>
  <c r="X98"/>
  <c r="Y98" s="1"/>
  <c r="Z98" s="1"/>
  <c r="L98"/>
  <c r="M98" s="1"/>
  <c r="N98" s="1"/>
  <c r="AD98"/>
  <c r="AE98" s="1"/>
  <c r="AF98" s="1"/>
  <c r="R98"/>
  <c r="S98" s="1"/>
  <c r="T98" s="1"/>
  <c r="F98"/>
  <c r="G98" s="1"/>
  <c r="H98" s="1"/>
  <c r="U98"/>
  <c r="V98" s="1"/>
  <c r="W98" s="1"/>
  <c r="AD99"/>
  <c r="AE99" s="1"/>
  <c r="AF99" s="1"/>
  <c r="R99"/>
  <c r="S99" s="1"/>
  <c r="T99" s="1"/>
  <c r="F99"/>
  <c r="G99" s="1"/>
  <c r="H99" s="1"/>
  <c r="AJ99"/>
  <c r="AK99" s="1"/>
  <c r="AL99" s="1"/>
  <c r="X99"/>
  <c r="Y99" s="1"/>
  <c r="Z99" s="1"/>
  <c r="L99"/>
  <c r="M99" s="1"/>
  <c r="N99" s="1"/>
  <c r="U99"/>
  <c r="V99" s="1"/>
  <c r="W99" s="1"/>
  <c r="AJ100"/>
  <c r="AK100" s="1"/>
  <c r="AL100" s="1"/>
  <c r="X100"/>
  <c r="Y100" s="1"/>
  <c r="Z100" s="1"/>
  <c r="L100"/>
  <c r="M100" s="1"/>
  <c r="N100" s="1"/>
  <c r="AD100"/>
  <c r="AE100" s="1"/>
  <c r="AF100" s="1"/>
  <c r="R100"/>
  <c r="S100" s="1"/>
  <c r="T100" s="1"/>
  <c r="F100"/>
  <c r="G100" s="1"/>
  <c r="H100" s="1"/>
  <c r="U100"/>
  <c r="V100" s="1"/>
  <c r="W100" s="1"/>
  <c r="AD101"/>
  <c r="AE101" s="1"/>
  <c r="AF101" s="1"/>
  <c r="R101"/>
  <c r="S101" s="1"/>
  <c r="T101" s="1"/>
  <c r="F101"/>
  <c r="G101" s="1"/>
  <c r="H101" s="1"/>
  <c r="AJ101"/>
  <c r="AK101" s="1"/>
  <c r="AL101" s="1"/>
  <c r="X101"/>
  <c r="Y101" s="1"/>
  <c r="Z101" s="1"/>
  <c r="L101"/>
  <c r="M101" s="1"/>
  <c r="N101" s="1"/>
  <c r="U101"/>
  <c r="V101" s="1"/>
  <c r="W101" s="1"/>
  <c r="AM102"/>
  <c r="AN102" s="1"/>
  <c r="AO102" s="1"/>
  <c r="AA102"/>
  <c r="AB102" s="1"/>
  <c r="AC102" s="1"/>
  <c r="U102"/>
  <c r="V102" s="1"/>
  <c r="W102" s="1"/>
  <c r="L102"/>
  <c r="M102" s="1"/>
  <c r="N102" s="1"/>
  <c r="X102"/>
  <c r="Y102" s="1"/>
  <c r="Z102" s="1"/>
  <c r="R102"/>
  <c r="S102" s="1"/>
  <c r="T102" s="1"/>
  <c r="F102"/>
  <c r="G102" s="1"/>
  <c r="H102" s="1"/>
  <c r="AG102"/>
  <c r="AH102" s="1"/>
  <c r="AI102" s="1"/>
  <c r="AG105"/>
  <c r="AH105" s="1"/>
  <c r="AI105" s="1"/>
  <c r="U119"/>
  <c r="V119" s="1"/>
  <c r="W119" s="1"/>
  <c r="AJ123"/>
  <c r="AK123" s="1"/>
  <c r="AL123" s="1"/>
  <c r="AM104"/>
  <c r="AN104" s="1"/>
  <c r="AO104" s="1"/>
  <c r="AA104"/>
  <c r="AB104" s="1"/>
  <c r="AC104" s="1"/>
  <c r="O104"/>
  <c r="P104" s="1"/>
  <c r="Q104" s="1"/>
  <c r="U104"/>
  <c r="V104" s="1"/>
  <c r="W104" s="1"/>
  <c r="I106"/>
  <c r="J106" s="1"/>
  <c r="K106" s="1"/>
  <c r="I108"/>
  <c r="J108" s="1"/>
  <c r="K108" s="1"/>
  <c r="I110"/>
  <c r="J110" s="1"/>
  <c r="K110" s="1"/>
  <c r="I112"/>
  <c r="J112" s="1"/>
  <c r="K112" s="1"/>
  <c r="I114"/>
  <c r="J114" s="1"/>
  <c r="K114" s="1"/>
  <c r="AJ118"/>
  <c r="AK118" s="1"/>
  <c r="AL118" s="1"/>
  <c r="AJ122"/>
  <c r="AK122" s="1"/>
  <c r="AL122" s="1"/>
  <c r="AD117"/>
  <c r="AE117" s="1"/>
  <c r="AF117" s="1"/>
  <c r="R117"/>
  <c r="S117" s="1"/>
  <c r="T117" s="1"/>
  <c r="F117"/>
  <c r="G117" s="1"/>
  <c r="H117" s="1"/>
  <c r="AM117"/>
  <c r="AN117" s="1"/>
  <c r="AO117" s="1"/>
  <c r="AA117"/>
  <c r="AB117" s="1"/>
  <c r="AC117" s="1"/>
  <c r="O117"/>
  <c r="P117" s="1"/>
  <c r="Q117" s="1"/>
  <c r="AG117"/>
  <c r="AH117" s="1"/>
  <c r="AI117" s="1"/>
  <c r="I117"/>
  <c r="J117" s="1"/>
  <c r="K117" s="1"/>
  <c r="AJ117"/>
  <c r="AK117" s="1"/>
  <c r="AL117" s="1"/>
  <c r="L117"/>
  <c r="M117" s="1"/>
  <c r="N117" s="1"/>
  <c r="U117"/>
  <c r="V117" s="1"/>
  <c r="W117" s="1"/>
  <c r="AD121"/>
  <c r="AE121" s="1"/>
  <c r="AF121" s="1"/>
  <c r="R121"/>
  <c r="S121" s="1"/>
  <c r="T121" s="1"/>
  <c r="F121"/>
  <c r="G121" s="1"/>
  <c r="H121" s="1"/>
  <c r="AM121"/>
  <c r="AN121" s="1"/>
  <c r="AO121" s="1"/>
  <c r="AA121"/>
  <c r="AB121" s="1"/>
  <c r="AC121" s="1"/>
  <c r="O121"/>
  <c r="P121" s="1"/>
  <c r="Q121" s="1"/>
  <c r="AG121"/>
  <c r="AH121" s="1"/>
  <c r="AI121" s="1"/>
  <c r="I121"/>
  <c r="J121" s="1"/>
  <c r="K121" s="1"/>
  <c r="AJ121"/>
  <c r="AK121" s="1"/>
  <c r="AL121" s="1"/>
  <c r="L121"/>
  <c r="M121" s="1"/>
  <c r="N121" s="1"/>
  <c r="U121"/>
  <c r="V121" s="1"/>
  <c r="W121" s="1"/>
  <c r="AM106"/>
  <c r="AN106" s="1"/>
  <c r="AO106" s="1"/>
  <c r="AA106"/>
  <c r="AB106" s="1"/>
  <c r="AC106" s="1"/>
  <c r="O106"/>
  <c r="P106" s="1"/>
  <c r="Q106" s="1"/>
  <c r="AJ106"/>
  <c r="AK106" s="1"/>
  <c r="AL106" s="1"/>
  <c r="X106"/>
  <c r="Y106" s="1"/>
  <c r="Z106" s="1"/>
  <c r="L106"/>
  <c r="M106" s="1"/>
  <c r="N106" s="1"/>
  <c r="U106"/>
  <c r="V106" s="1"/>
  <c r="W106" s="1"/>
  <c r="AG107"/>
  <c r="AH107" s="1"/>
  <c r="AI107" s="1"/>
  <c r="AM108"/>
  <c r="AN108" s="1"/>
  <c r="AO108" s="1"/>
  <c r="AA108"/>
  <c r="AB108" s="1"/>
  <c r="AC108" s="1"/>
  <c r="O108"/>
  <c r="P108" s="1"/>
  <c r="Q108" s="1"/>
  <c r="AJ108"/>
  <c r="AK108" s="1"/>
  <c r="AL108" s="1"/>
  <c r="X108"/>
  <c r="Y108" s="1"/>
  <c r="Z108" s="1"/>
  <c r="L108"/>
  <c r="M108" s="1"/>
  <c r="N108" s="1"/>
  <c r="U108"/>
  <c r="V108" s="1"/>
  <c r="W108" s="1"/>
  <c r="AG109"/>
  <c r="AH109" s="1"/>
  <c r="AI109" s="1"/>
  <c r="AM110"/>
  <c r="AN110" s="1"/>
  <c r="AO110" s="1"/>
  <c r="AA110"/>
  <c r="AB110" s="1"/>
  <c r="AC110" s="1"/>
  <c r="O110"/>
  <c r="P110" s="1"/>
  <c r="Q110" s="1"/>
  <c r="AJ110"/>
  <c r="AK110" s="1"/>
  <c r="AL110" s="1"/>
  <c r="X110"/>
  <c r="Y110" s="1"/>
  <c r="Z110" s="1"/>
  <c r="L110"/>
  <c r="M110" s="1"/>
  <c r="N110" s="1"/>
  <c r="U110"/>
  <c r="V110" s="1"/>
  <c r="W110" s="1"/>
  <c r="AG111"/>
  <c r="AH111" s="1"/>
  <c r="AI111" s="1"/>
  <c r="AM112"/>
  <c r="AN112" s="1"/>
  <c r="AO112" s="1"/>
  <c r="AA112"/>
  <c r="AB112" s="1"/>
  <c r="AC112" s="1"/>
  <c r="O112"/>
  <c r="P112" s="1"/>
  <c r="Q112" s="1"/>
  <c r="AJ112"/>
  <c r="AK112" s="1"/>
  <c r="AL112" s="1"/>
  <c r="X112"/>
  <c r="Y112" s="1"/>
  <c r="Z112" s="1"/>
  <c r="L112"/>
  <c r="M112" s="1"/>
  <c r="N112" s="1"/>
  <c r="U112"/>
  <c r="V112" s="1"/>
  <c r="W112" s="1"/>
  <c r="AG113"/>
  <c r="AH113" s="1"/>
  <c r="AI113" s="1"/>
  <c r="AM114"/>
  <c r="AN114" s="1"/>
  <c r="AO114" s="1"/>
  <c r="AA114"/>
  <c r="AB114" s="1"/>
  <c r="AC114" s="1"/>
  <c r="O114"/>
  <c r="P114" s="1"/>
  <c r="Q114" s="1"/>
  <c r="AJ114"/>
  <c r="AK114" s="1"/>
  <c r="AL114" s="1"/>
  <c r="X114"/>
  <c r="Y114" s="1"/>
  <c r="Z114" s="1"/>
  <c r="L114"/>
  <c r="M114" s="1"/>
  <c r="N114" s="1"/>
  <c r="U114"/>
  <c r="V114" s="1"/>
  <c r="W114" s="1"/>
  <c r="AG115"/>
  <c r="AH115" s="1"/>
  <c r="AI115" s="1"/>
  <c r="AJ116"/>
  <c r="AK116" s="1"/>
  <c r="AL116" s="1"/>
  <c r="X116"/>
  <c r="Y116" s="1"/>
  <c r="Z116" s="1"/>
  <c r="L116"/>
  <c r="M116" s="1"/>
  <c r="N116" s="1"/>
  <c r="AM116"/>
  <c r="AN116" s="1"/>
  <c r="AO116" s="1"/>
  <c r="R116"/>
  <c r="S116" s="1"/>
  <c r="T116" s="1"/>
  <c r="AD116"/>
  <c r="AE116" s="1"/>
  <c r="AF116" s="1"/>
  <c r="I116"/>
  <c r="J116" s="1"/>
  <c r="K116" s="1"/>
  <c r="O116"/>
  <c r="P116" s="1"/>
  <c r="Q116" s="1"/>
  <c r="X117"/>
  <c r="Y117" s="1"/>
  <c r="Z117" s="1"/>
  <c r="AJ120"/>
  <c r="AK120" s="1"/>
  <c r="AL120" s="1"/>
  <c r="X121"/>
  <c r="Y121" s="1"/>
  <c r="Z121" s="1"/>
  <c r="L123"/>
  <c r="M123" s="1"/>
  <c r="N123" s="1"/>
  <c r="AD123"/>
  <c r="AE123" s="1"/>
  <c r="AF123" s="1"/>
  <c r="R123"/>
  <c r="S123" s="1"/>
  <c r="T123" s="1"/>
  <c r="F123"/>
  <c r="G123" s="1"/>
  <c r="H123" s="1"/>
  <c r="AM123"/>
  <c r="AN123" s="1"/>
  <c r="AO123" s="1"/>
  <c r="AA123"/>
  <c r="AB123" s="1"/>
  <c r="AC123" s="1"/>
  <c r="O123"/>
  <c r="P123" s="1"/>
  <c r="Q123" s="1"/>
  <c r="U123"/>
  <c r="V123" s="1"/>
  <c r="W123" s="1"/>
  <c r="AD125"/>
  <c r="AE125" s="1"/>
  <c r="AF125" s="1"/>
  <c r="AD127"/>
  <c r="AE127" s="1"/>
  <c r="AF127" s="1"/>
  <c r="AD129"/>
  <c r="AE129" s="1"/>
  <c r="AF129" s="1"/>
  <c r="AD131"/>
  <c r="AE131" s="1"/>
  <c r="AF131" s="1"/>
  <c r="I103"/>
  <c r="J103" s="1"/>
  <c r="K103" s="1"/>
  <c r="U103"/>
  <c r="V103" s="1"/>
  <c r="W103" s="1"/>
  <c r="I105"/>
  <c r="J105" s="1"/>
  <c r="K105" s="1"/>
  <c r="U105"/>
  <c r="V105" s="1"/>
  <c r="W105" s="1"/>
  <c r="I107"/>
  <c r="J107" s="1"/>
  <c r="K107" s="1"/>
  <c r="U107"/>
  <c r="V107" s="1"/>
  <c r="W107" s="1"/>
  <c r="I109"/>
  <c r="J109" s="1"/>
  <c r="K109" s="1"/>
  <c r="U109"/>
  <c r="V109" s="1"/>
  <c r="W109" s="1"/>
  <c r="I111"/>
  <c r="J111" s="1"/>
  <c r="K111" s="1"/>
  <c r="U111"/>
  <c r="V111" s="1"/>
  <c r="W111" s="1"/>
  <c r="I113"/>
  <c r="J113" s="1"/>
  <c r="K113" s="1"/>
  <c r="U113"/>
  <c r="V113" s="1"/>
  <c r="W113" s="1"/>
  <c r="I115"/>
  <c r="J115" s="1"/>
  <c r="K115" s="1"/>
  <c r="U115"/>
  <c r="V115" s="1"/>
  <c r="W115" s="1"/>
  <c r="I123"/>
  <c r="J123" s="1"/>
  <c r="K123" s="1"/>
  <c r="AG123"/>
  <c r="AH123" s="1"/>
  <c r="AI123" s="1"/>
  <c r="AJ124"/>
  <c r="AK124" s="1"/>
  <c r="AL124" s="1"/>
  <c r="AJ126"/>
  <c r="AK126" s="1"/>
  <c r="AL126" s="1"/>
  <c r="AJ128"/>
  <c r="AK128" s="1"/>
  <c r="AL128" s="1"/>
  <c r="AJ130"/>
  <c r="AK130" s="1"/>
  <c r="AL130" s="1"/>
  <c r="I118"/>
  <c r="J118" s="1"/>
  <c r="K118" s="1"/>
  <c r="U118"/>
  <c r="V118" s="1"/>
  <c r="W118" s="1"/>
  <c r="AG118"/>
  <c r="AH118" s="1"/>
  <c r="AI118" s="1"/>
  <c r="I120"/>
  <c r="J120" s="1"/>
  <c r="K120" s="1"/>
  <c r="U120"/>
  <c r="V120" s="1"/>
  <c r="W120" s="1"/>
  <c r="AG120"/>
  <c r="AH120" s="1"/>
  <c r="AI120" s="1"/>
  <c r="I122"/>
  <c r="J122" s="1"/>
  <c r="K122" s="1"/>
  <c r="U122"/>
  <c r="V122" s="1"/>
  <c r="W122" s="1"/>
  <c r="AG122"/>
  <c r="AH122" s="1"/>
  <c r="AI122" s="1"/>
  <c r="I124"/>
  <c r="J124" s="1"/>
  <c r="K124" s="1"/>
  <c r="U124"/>
  <c r="V124" s="1"/>
  <c r="W124" s="1"/>
  <c r="AG124"/>
  <c r="AH124" s="1"/>
  <c r="AI124" s="1"/>
  <c r="O125"/>
  <c r="P125" s="1"/>
  <c r="Q125" s="1"/>
  <c r="AA125"/>
  <c r="AB125" s="1"/>
  <c r="AC125" s="1"/>
  <c r="AM125"/>
  <c r="AN125" s="1"/>
  <c r="AO125" s="1"/>
  <c r="I126"/>
  <c r="J126" s="1"/>
  <c r="K126" s="1"/>
  <c r="U126"/>
  <c r="V126" s="1"/>
  <c r="W126" s="1"/>
  <c r="AG126"/>
  <c r="AH126" s="1"/>
  <c r="AI126" s="1"/>
  <c r="O127"/>
  <c r="P127" s="1"/>
  <c r="Q127" s="1"/>
  <c r="AA127"/>
  <c r="AB127" s="1"/>
  <c r="AC127" s="1"/>
  <c r="AM127"/>
  <c r="AN127" s="1"/>
  <c r="AO127" s="1"/>
  <c r="I128"/>
  <c r="J128" s="1"/>
  <c r="K128" s="1"/>
  <c r="U128"/>
  <c r="V128" s="1"/>
  <c r="W128" s="1"/>
  <c r="AG128"/>
  <c r="AH128" s="1"/>
  <c r="AI128" s="1"/>
  <c r="O129"/>
  <c r="P129" s="1"/>
  <c r="Q129" s="1"/>
  <c r="AA129"/>
  <c r="AB129" s="1"/>
  <c r="AC129" s="1"/>
  <c r="AM129"/>
  <c r="AN129" s="1"/>
  <c r="AO129" s="1"/>
  <c r="I130"/>
  <c r="J130" s="1"/>
  <c r="K130" s="1"/>
  <c r="U130"/>
  <c r="V130" s="1"/>
  <c r="W130" s="1"/>
  <c r="AG130"/>
  <c r="AH130" s="1"/>
  <c r="AI130" s="1"/>
  <c r="O131"/>
  <c r="P131" s="1"/>
  <c r="Q131" s="1"/>
  <c r="AA131"/>
  <c r="AB131" s="1"/>
  <c r="AC131" s="1"/>
  <c r="AM131"/>
  <c r="AN131" s="1"/>
  <c r="AO131" s="1"/>
  <c r="AG132"/>
  <c r="AH132" s="1"/>
  <c r="AI132" s="1"/>
  <c r="U132"/>
  <c r="V132" s="1"/>
  <c r="W132" s="1"/>
  <c r="I132"/>
  <c r="J132" s="1"/>
  <c r="K132" s="1"/>
  <c r="AA132"/>
  <c r="AB132" s="1"/>
  <c r="AC132" s="1"/>
  <c r="AM133"/>
  <c r="AN133" s="1"/>
  <c r="AO133" s="1"/>
  <c r="AA133"/>
  <c r="AB133" s="1"/>
  <c r="AC133" s="1"/>
  <c r="O133"/>
  <c r="P133" s="1"/>
  <c r="Q133" s="1"/>
  <c r="AG133"/>
  <c r="AH133" s="1"/>
  <c r="AI133" s="1"/>
  <c r="AJ133"/>
  <c r="AK133" s="1"/>
  <c r="AL133" s="1"/>
  <c r="X133"/>
  <c r="Y133" s="1"/>
  <c r="Z133" s="1"/>
  <c r="L133"/>
  <c r="M133" s="1"/>
  <c r="N133" s="1"/>
  <c r="U133"/>
  <c r="V133" s="1"/>
  <c r="W133" s="1"/>
  <c r="AJ131"/>
  <c r="AK131" s="1"/>
  <c r="AL131" s="1"/>
  <c r="AM135"/>
  <c r="AN135" s="1"/>
  <c r="AO135" s="1"/>
  <c r="AM137"/>
  <c r="AN137" s="1"/>
  <c r="AO137" s="1"/>
  <c r="AJ141"/>
  <c r="AK141" s="1"/>
  <c r="AL141" s="1"/>
  <c r="AJ143"/>
  <c r="AK143" s="1"/>
  <c r="AL143" s="1"/>
  <c r="AG145"/>
  <c r="AH145" s="1"/>
  <c r="AI145" s="1"/>
  <c r="I125"/>
  <c r="J125" s="1"/>
  <c r="K125" s="1"/>
  <c r="U125"/>
  <c r="V125" s="1"/>
  <c r="W125" s="1"/>
  <c r="AG125"/>
  <c r="AH125" s="1"/>
  <c r="AI125" s="1"/>
  <c r="I127"/>
  <c r="J127" s="1"/>
  <c r="K127" s="1"/>
  <c r="U127"/>
  <c r="V127" s="1"/>
  <c r="W127" s="1"/>
  <c r="AG127"/>
  <c r="AH127" s="1"/>
  <c r="AI127" s="1"/>
  <c r="I129"/>
  <c r="J129" s="1"/>
  <c r="K129" s="1"/>
  <c r="U129"/>
  <c r="V129" s="1"/>
  <c r="W129" s="1"/>
  <c r="AG129"/>
  <c r="AH129" s="1"/>
  <c r="AI129" s="1"/>
  <c r="I131"/>
  <c r="J131" s="1"/>
  <c r="K131" s="1"/>
  <c r="U131"/>
  <c r="V131" s="1"/>
  <c r="W131" s="1"/>
  <c r="AG131"/>
  <c r="AH131" s="1"/>
  <c r="AI131" s="1"/>
  <c r="L118"/>
  <c r="M118" s="1"/>
  <c r="N118" s="1"/>
  <c r="X118"/>
  <c r="Y118" s="1"/>
  <c r="Z118" s="1"/>
  <c r="L120"/>
  <c r="M120" s="1"/>
  <c r="N120" s="1"/>
  <c r="X120"/>
  <c r="Y120" s="1"/>
  <c r="Z120" s="1"/>
  <c r="L122"/>
  <c r="M122" s="1"/>
  <c r="N122" s="1"/>
  <c r="X122"/>
  <c r="Y122" s="1"/>
  <c r="Z122" s="1"/>
  <c r="L124"/>
  <c r="M124" s="1"/>
  <c r="N124" s="1"/>
  <c r="X124"/>
  <c r="Y124" s="1"/>
  <c r="Z124" s="1"/>
  <c r="F125"/>
  <c r="G125" s="1"/>
  <c r="H125" s="1"/>
  <c r="R125"/>
  <c r="S125" s="1"/>
  <c r="T125" s="1"/>
  <c r="L126"/>
  <c r="M126" s="1"/>
  <c r="N126" s="1"/>
  <c r="X126"/>
  <c r="Y126" s="1"/>
  <c r="Z126" s="1"/>
  <c r="F127"/>
  <c r="G127" s="1"/>
  <c r="H127" s="1"/>
  <c r="R127"/>
  <c r="S127" s="1"/>
  <c r="T127" s="1"/>
  <c r="L128"/>
  <c r="M128" s="1"/>
  <c r="N128" s="1"/>
  <c r="X128"/>
  <c r="Y128" s="1"/>
  <c r="Z128" s="1"/>
  <c r="F129"/>
  <c r="G129" s="1"/>
  <c r="H129" s="1"/>
  <c r="R129"/>
  <c r="S129" s="1"/>
  <c r="T129" s="1"/>
  <c r="L130"/>
  <c r="M130" s="1"/>
  <c r="N130" s="1"/>
  <c r="X130"/>
  <c r="Y130" s="1"/>
  <c r="Z130" s="1"/>
  <c r="F131"/>
  <c r="G131" s="1"/>
  <c r="H131" s="1"/>
  <c r="R131"/>
  <c r="S131" s="1"/>
  <c r="T131" s="1"/>
  <c r="L132"/>
  <c r="M132" s="1"/>
  <c r="N132" s="1"/>
  <c r="AJ132"/>
  <c r="AK132" s="1"/>
  <c r="AL132" s="1"/>
  <c r="R133"/>
  <c r="S133" s="1"/>
  <c r="T133" s="1"/>
  <c r="AD133"/>
  <c r="AE133" s="1"/>
  <c r="AF133" s="1"/>
  <c r="AG134"/>
  <c r="AH134" s="1"/>
  <c r="AI134" s="1"/>
  <c r="AG136"/>
  <c r="AH136" s="1"/>
  <c r="AI136" s="1"/>
  <c r="F134"/>
  <c r="G134" s="1"/>
  <c r="H134" s="1"/>
  <c r="R134"/>
  <c r="S134" s="1"/>
  <c r="T134" s="1"/>
  <c r="AD134"/>
  <c r="AE134" s="1"/>
  <c r="AF134" s="1"/>
  <c r="L135"/>
  <c r="M135" s="1"/>
  <c r="N135" s="1"/>
  <c r="X135"/>
  <c r="Y135" s="1"/>
  <c r="Z135" s="1"/>
  <c r="AJ135"/>
  <c r="AK135" s="1"/>
  <c r="AL135" s="1"/>
  <c r="F136"/>
  <c r="G136" s="1"/>
  <c r="H136" s="1"/>
  <c r="R136"/>
  <c r="S136" s="1"/>
  <c r="T136" s="1"/>
  <c r="AD136"/>
  <c r="AE136" s="1"/>
  <c r="AF136" s="1"/>
  <c r="L137"/>
  <c r="M137" s="1"/>
  <c r="N137" s="1"/>
  <c r="X137"/>
  <c r="Y137" s="1"/>
  <c r="Z137" s="1"/>
  <c r="AJ137"/>
  <c r="AK137" s="1"/>
  <c r="AL137" s="1"/>
  <c r="AM139"/>
  <c r="AN139" s="1"/>
  <c r="AO139" s="1"/>
  <c r="AA139"/>
  <c r="AB139" s="1"/>
  <c r="AC139" s="1"/>
  <c r="O139"/>
  <c r="P139" s="1"/>
  <c r="Q139" s="1"/>
  <c r="U139"/>
  <c r="V139" s="1"/>
  <c r="W139" s="1"/>
  <c r="I141"/>
  <c r="J141" s="1"/>
  <c r="K141" s="1"/>
  <c r="AG141"/>
  <c r="AH141" s="1"/>
  <c r="AI141" s="1"/>
  <c r="I143"/>
  <c r="J143" s="1"/>
  <c r="K143" s="1"/>
  <c r="AG143"/>
  <c r="AH143" s="1"/>
  <c r="AI143" s="1"/>
  <c r="I145"/>
  <c r="J145" s="1"/>
  <c r="K145" s="1"/>
  <c r="AM134"/>
  <c r="AN134" s="1"/>
  <c r="AO134" s="1"/>
  <c r="I135"/>
  <c r="J135" s="1"/>
  <c r="K135" s="1"/>
  <c r="U135"/>
  <c r="V135" s="1"/>
  <c r="W135" s="1"/>
  <c r="AG135"/>
  <c r="AH135" s="1"/>
  <c r="AI135" s="1"/>
  <c r="I137"/>
  <c r="J137" s="1"/>
  <c r="K137" s="1"/>
  <c r="U137"/>
  <c r="V137" s="1"/>
  <c r="W137" s="1"/>
  <c r="AG137"/>
  <c r="AH137" s="1"/>
  <c r="AI137" s="1"/>
  <c r="AG140"/>
  <c r="AH140" s="1"/>
  <c r="AI140" s="1"/>
  <c r="L141"/>
  <c r="M141" s="1"/>
  <c r="N141" s="1"/>
  <c r="L143"/>
  <c r="M143" s="1"/>
  <c r="N143" s="1"/>
  <c r="AJ134"/>
  <c r="AK134" s="1"/>
  <c r="AL134" s="1"/>
  <c r="F135"/>
  <c r="G135" s="1"/>
  <c r="H135" s="1"/>
  <c r="R135"/>
  <c r="S135" s="1"/>
  <c r="T135" s="1"/>
  <c r="AD135"/>
  <c r="AE135" s="1"/>
  <c r="AF135" s="1"/>
  <c r="F137"/>
  <c r="G137" s="1"/>
  <c r="H137" s="1"/>
  <c r="R137"/>
  <c r="S137" s="1"/>
  <c r="T137" s="1"/>
  <c r="AD137"/>
  <c r="AE137" s="1"/>
  <c r="AF137" s="1"/>
  <c r="AD141"/>
  <c r="AE141" s="1"/>
  <c r="AF141" s="1"/>
  <c r="R141"/>
  <c r="S141" s="1"/>
  <c r="T141" s="1"/>
  <c r="F141"/>
  <c r="G141" s="1"/>
  <c r="H141" s="1"/>
  <c r="AM141"/>
  <c r="AN141" s="1"/>
  <c r="AO141" s="1"/>
  <c r="AA141"/>
  <c r="AB141" s="1"/>
  <c r="AC141" s="1"/>
  <c r="O141"/>
  <c r="P141" s="1"/>
  <c r="Q141" s="1"/>
  <c r="U141"/>
  <c r="V141" s="1"/>
  <c r="W141" s="1"/>
  <c r="AG142"/>
  <c r="AH142" s="1"/>
  <c r="AI142" s="1"/>
  <c r="AD143"/>
  <c r="AE143" s="1"/>
  <c r="AF143" s="1"/>
  <c r="R143"/>
  <c r="S143" s="1"/>
  <c r="T143" s="1"/>
  <c r="F143"/>
  <c r="G143" s="1"/>
  <c r="H143" s="1"/>
  <c r="AM143"/>
  <c r="AN143" s="1"/>
  <c r="AO143" s="1"/>
  <c r="AA143"/>
  <c r="AB143" s="1"/>
  <c r="AC143" s="1"/>
  <c r="O143"/>
  <c r="P143" s="1"/>
  <c r="Q143" s="1"/>
  <c r="U143"/>
  <c r="V143" s="1"/>
  <c r="W143" s="1"/>
  <c r="AG144"/>
  <c r="AH144" s="1"/>
  <c r="AI144" s="1"/>
  <c r="AD145"/>
  <c r="AE145" s="1"/>
  <c r="AF145" s="1"/>
  <c r="R145"/>
  <c r="S145" s="1"/>
  <c r="T145" s="1"/>
  <c r="F145"/>
  <c r="G145" s="1"/>
  <c r="H145" s="1"/>
  <c r="AM145"/>
  <c r="AN145" s="1"/>
  <c r="AO145" s="1"/>
  <c r="AA145"/>
  <c r="AB145" s="1"/>
  <c r="AC145" s="1"/>
  <c r="O145"/>
  <c r="P145" s="1"/>
  <c r="Q145" s="1"/>
  <c r="U145"/>
  <c r="V145" s="1"/>
  <c r="W145" s="1"/>
  <c r="AG146"/>
  <c r="AH146" s="1"/>
  <c r="AI146" s="1"/>
  <c r="AJ147"/>
  <c r="AK147" s="1"/>
  <c r="AL147" s="1"/>
  <c r="I134"/>
  <c r="J134" s="1"/>
  <c r="K134" s="1"/>
  <c r="U134"/>
  <c r="V134" s="1"/>
  <c r="W134" s="1"/>
  <c r="O135"/>
  <c r="P135" s="1"/>
  <c r="Q135" s="1"/>
  <c r="AA135"/>
  <c r="AB135" s="1"/>
  <c r="AC135" s="1"/>
  <c r="I136"/>
  <c r="J136" s="1"/>
  <c r="K136" s="1"/>
  <c r="U136"/>
  <c r="V136" s="1"/>
  <c r="W136" s="1"/>
  <c r="O137"/>
  <c r="P137" s="1"/>
  <c r="Q137" s="1"/>
  <c r="AA137"/>
  <c r="AB137" s="1"/>
  <c r="AC137" s="1"/>
  <c r="AG138"/>
  <c r="AH138" s="1"/>
  <c r="AI138" s="1"/>
  <c r="I139"/>
  <c r="J139" s="1"/>
  <c r="K139" s="1"/>
  <c r="AD139"/>
  <c r="AE139" s="1"/>
  <c r="AF139" s="1"/>
  <c r="AJ139"/>
  <c r="AK139" s="1"/>
  <c r="AL139" s="1"/>
  <c r="X141"/>
  <c r="Y141" s="1"/>
  <c r="Z141" s="1"/>
  <c r="X143"/>
  <c r="Y143" s="1"/>
  <c r="Z143" s="1"/>
  <c r="I138"/>
  <c r="J138" s="1"/>
  <c r="K138" s="1"/>
  <c r="U138"/>
  <c r="V138" s="1"/>
  <c r="W138" s="1"/>
  <c r="I140"/>
  <c r="J140" s="1"/>
  <c r="K140" s="1"/>
  <c r="U140"/>
  <c r="V140" s="1"/>
  <c r="W140" s="1"/>
  <c r="I142"/>
  <c r="J142" s="1"/>
  <c r="K142" s="1"/>
  <c r="U142"/>
  <c r="V142" s="1"/>
  <c r="W142" s="1"/>
  <c r="I144"/>
  <c r="J144" s="1"/>
  <c r="K144" s="1"/>
  <c r="U144"/>
  <c r="V144" s="1"/>
  <c r="W144" s="1"/>
  <c r="I146"/>
  <c r="J146" s="1"/>
  <c r="K146" s="1"/>
  <c r="U146"/>
  <c r="V146" s="1"/>
  <c r="W146" s="1"/>
  <c r="O147"/>
  <c r="P147" s="1"/>
  <c r="Q147" s="1"/>
  <c r="AA147"/>
  <c r="AB147" s="1"/>
  <c r="AC147" s="1"/>
  <c r="AG147"/>
  <c r="AH147" s="1"/>
  <c r="AI147" s="1"/>
  <c r="AG148"/>
  <c r="AH148" s="1"/>
  <c r="AI148" s="1"/>
  <c r="AM149"/>
  <c r="AN149" s="1"/>
  <c r="AO149" s="1"/>
  <c r="AA149"/>
  <c r="AB149" s="1"/>
  <c r="AC149" s="1"/>
  <c r="O149"/>
  <c r="P149" s="1"/>
  <c r="Q149" s="1"/>
  <c r="AJ149"/>
  <c r="AK149" s="1"/>
  <c r="AL149" s="1"/>
  <c r="X149"/>
  <c r="Y149" s="1"/>
  <c r="Z149" s="1"/>
  <c r="L149"/>
  <c r="M149" s="1"/>
  <c r="N149" s="1"/>
  <c r="U149"/>
  <c r="V149" s="1"/>
  <c r="W149" s="1"/>
  <c r="AG150"/>
  <c r="AH150" s="1"/>
  <c r="AI150" s="1"/>
  <c r="AM151"/>
  <c r="AN151" s="1"/>
  <c r="AO151" s="1"/>
  <c r="X147"/>
  <c r="Y147" s="1"/>
  <c r="Z147" s="1"/>
  <c r="AM147"/>
  <c r="AN147" s="1"/>
  <c r="AO147" s="1"/>
  <c r="I147"/>
  <c r="J147" s="1"/>
  <c r="K147" s="1"/>
  <c r="U147"/>
  <c r="V147" s="1"/>
  <c r="W147" s="1"/>
  <c r="AD147"/>
  <c r="AE147" s="1"/>
  <c r="AF147" s="1"/>
  <c r="F147"/>
  <c r="G147" s="1"/>
  <c r="H147" s="1"/>
  <c r="R147"/>
  <c r="S147" s="1"/>
  <c r="T147" s="1"/>
  <c r="R149"/>
  <c r="S149" s="1"/>
  <c r="T149" s="1"/>
  <c r="AG152"/>
  <c r="AH152" s="1"/>
  <c r="AI152" s="1"/>
  <c r="F148"/>
  <c r="G148" s="1"/>
  <c r="H148" s="1"/>
  <c r="R148"/>
  <c r="S148" s="1"/>
  <c r="T148" s="1"/>
  <c r="AD148"/>
  <c r="AE148" s="1"/>
  <c r="AF148" s="1"/>
  <c r="F150"/>
  <c r="G150" s="1"/>
  <c r="H150" s="1"/>
  <c r="R150"/>
  <c r="S150" s="1"/>
  <c r="T150" s="1"/>
  <c r="AD150"/>
  <c r="AE150" s="1"/>
  <c r="AF150" s="1"/>
  <c r="L151"/>
  <c r="M151" s="1"/>
  <c r="N151" s="1"/>
  <c r="X151"/>
  <c r="Y151" s="1"/>
  <c r="Z151" s="1"/>
  <c r="AJ151"/>
  <c r="AK151" s="1"/>
  <c r="AL151" s="1"/>
  <c r="F152"/>
  <c r="G152" s="1"/>
  <c r="H152" s="1"/>
  <c r="R152"/>
  <c r="S152" s="1"/>
  <c r="T152" s="1"/>
  <c r="AD152"/>
  <c r="AE152" s="1"/>
  <c r="AF152" s="1"/>
  <c r="I151"/>
  <c r="J151" s="1"/>
  <c r="K151" s="1"/>
  <c r="U151"/>
  <c r="V151" s="1"/>
  <c r="W151" s="1"/>
  <c r="AG151"/>
  <c r="AH151" s="1"/>
  <c r="AI151" s="1"/>
  <c r="O152"/>
  <c r="P152" s="1"/>
  <c r="Q152" s="1"/>
  <c r="AA152"/>
  <c r="AB152" s="1"/>
  <c r="AC152" s="1"/>
  <c r="AM152"/>
  <c r="AN152" s="1"/>
  <c r="AO152" s="1"/>
  <c r="L152"/>
  <c r="M152" s="1"/>
  <c r="N152" s="1"/>
  <c r="X152"/>
  <c r="Y152" s="1"/>
  <c r="Z152" s="1"/>
  <c r="AJ152"/>
  <c r="AK152" s="1"/>
  <c r="AL152" s="1"/>
  <c r="I148"/>
  <c r="J148" s="1"/>
  <c r="K148" s="1"/>
  <c r="U148"/>
  <c r="V148" s="1"/>
  <c r="W148" s="1"/>
  <c r="I150"/>
  <c r="J150" s="1"/>
  <c r="K150" s="1"/>
  <c r="U150"/>
  <c r="V150" s="1"/>
  <c r="W150" s="1"/>
  <c r="O151"/>
  <c r="P151" s="1"/>
  <c r="Q151" s="1"/>
  <c r="AA151"/>
  <c r="AB151" s="1"/>
  <c r="AC151" s="1"/>
  <c r="I152"/>
  <c r="J152" s="1"/>
  <c r="K152" s="1"/>
  <c r="U152"/>
  <c r="V152" s="1"/>
  <c r="W152" s="1"/>
  <c r="AM152" i="12"/>
  <c r="AN152" s="1"/>
  <c r="AO152" s="1"/>
  <c r="AM148"/>
  <c r="AN148" s="1"/>
  <c r="AO148" s="1"/>
  <c r="AM150"/>
  <c r="AN150" s="1"/>
  <c r="AO150" s="1"/>
  <c r="AM146"/>
  <c r="AN146" s="1"/>
  <c r="AO146" s="1"/>
  <c r="AM144"/>
  <c r="AN144" s="1"/>
  <c r="AO144" s="1"/>
  <c r="AM138"/>
  <c r="AN138" s="1"/>
  <c r="AO138" s="1"/>
  <c r="AM136"/>
  <c r="AN136" s="1"/>
  <c r="AO136" s="1"/>
  <c r="AM141"/>
  <c r="AN141" s="1"/>
  <c r="AO141" s="1"/>
  <c r="AM140"/>
  <c r="AN140" s="1"/>
  <c r="AO140" s="1"/>
  <c r="AM134"/>
  <c r="AN134" s="1"/>
  <c r="AO134" s="1"/>
  <c r="AM132"/>
  <c r="AN132" s="1"/>
  <c r="AO132" s="1"/>
  <c r="AM130"/>
  <c r="AN130" s="1"/>
  <c r="AO130" s="1"/>
  <c r="AM128"/>
  <c r="AN128" s="1"/>
  <c r="AO128" s="1"/>
  <c r="AM126"/>
  <c r="AN126" s="1"/>
  <c r="AO126" s="1"/>
  <c r="AM124"/>
  <c r="AN124" s="1"/>
  <c r="AO124" s="1"/>
  <c r="AM122"/>
  <c r="AN122" s="1"/>
  <c r="AO122" s="1"/>
  <c r="AM118"/>
  <c r="AN118" s="1"/>
  <c r="AO118" s="1"/>
  <c r="AM114"/>
  <c r="AN114" s="1"/>
  <c r="AO114" s="1"/>
  <c r="AM116"/>
  <c r="AN116" s="1"/>
  <c r="AO116" s="1"/>
  <c r="AM112"/>
  <c r="AN112" s="1"/>
  <c r="AO112" s="1"/>
  <c r="AM110"/>
  <c r="AN110" s="1"/>
  <c r="AO110" s="1"/>
  <c r="AM108"/>
  <c r="AN108" s="1"/>
  <c r="AO108" s="1"/>
  <c r="AM106"/>
  <c r="AN106" s="1"/>
  <c r="AO106" s="1"/>
  <c r="AM104"/>
  <c r="AN104" s="1"/>
  <c r="AO104" s="1"/>
  <c r="AM102"/>
  <c r="AN102" s="1"/>
  <c r="AO102" s="1"/>
  <c r="AM100"/>
  <c r="AN100" s="1"/>
  <c r="AO100" s="1"/>
  <c r="AM85"/>
  <c r="AN85" s="1"/>
  <c r="AO85" s="1"/>
  <c r="AM83"/>
  <c r="AN83" s="1"/>
  <c r="AO83" s="1"/>
  <c r="AM81"/>
  <c r="AN81" s="1"/>
  <c r="AO81" s="1"/>
  <c r="AM79"/>
  <c r="AN79" s="1"/>
  <c r="AO79" s="1"/>
  <c r="AM77"/>
  <c r="AN77" s="1"/>
  <c r="AO77" s="1"/>
  <c r="AM75"/>
  <c r="AN75" s="1"/>
  <c r="AO75" s="1"/>
  <c r="AM73"/>
  <c r="AN73" s="1"/>
  <c r="AO73" s="1"/>
  <c r="AM71"/>
  <c r="AN71" s="1"/>
  <c r="AO71" s="1"/>
  <c r="AM87"/>
  <c r="AN87" s="1"/>
  <c r="AO87" s="1"/>
  <c r="AM67"/>
  <c r="AN67" s="1"/>
  <c r="AO67" s="1"/>
  <c r="AM65"/>
  <c r="AN65" s="1"/>
  <c r="AO65" s="1"/>
  <c r="AM63"/>
  <c r="AN63" s="1"/>
  <c r="AO63" s="1"/>
  <c r="AM69"/>
  <c r="AN69" s="1"/>
  <c r="AO69" s="1"/>
  <c r="AM60"/>
  <c r="AN60" s="1"/>
  <c r="AO60" s="1"/>
  <c r="AM48"/>
  <c r="AN48" s="1"/>
  <c r="AO48" s="1"/>
  <c r="AM44"/>
  <c r="AN44" s="1"/>
  <c r="AO44" s="1"/>
  <c r="AM40"/>
  <c r="AN40" s="1"/>
  <c r="AO40" s="1"/>
  <c r="AM36"/>
  <c r="AN36" s="1"/>
  <c r="AO36" s="1"/>
  <c r="AM32"/>
  <c r="AN32" s="1"/>
  <c r="AO32" s="1"/>
  <c r="AM58"/>
  <c r="AN58" s="1"/>
  <c r="AO58" s="1"/>
  <c r="AM56"/>
  <c r="AN56" s="1"/>
  <c r="AO56" s="1"/>
  <c r="AM54"/>
  <c r="AN54" s="1"/>
  <c r="AO54" s="1"/>
  <c r="AM52"/>
  <c r="AN52" s="1"/>
  <c r="AO52" s="1"/>
  <c r="I3"/>
  <c r="J3" s="1"/>
  <c r="K3" s="1"/>
  <c r="U3"/>
  <c r="V3" s="1"/>
  <c r="W3" s="1"/>
  <c r="O4"/>
  <c r="AG7"/>
  <c r="AH7" s="1"/>
  <c r="AI7" s="1"/>
  <c r="AA8"/>
  <c r="AB8" s="1"/>
  <c r="AC8" s="1"/>
  <c r="U11"/>
  <c r="V11" s="1"/>
  <c r="W11" s="1"/>
  <c r="O12"/>
  <c r="P12" s="1"/>
  <c r="Q12" s="1"/>
  <c r="I13"/>
  <c r="J13" s="1"/>
  <c r="K13" s="1"/>
  <c r="AA15"/>
  <c r="AB15" s="1"/>
  <c r="AC15" s="1"/>
  <c r="H1"/>
  <c r="L152"/>
  <c r="M152" s="1"/>
  <c r="N152" s="1"/>
  <c r="L149"/>
  <c r="M149" s="1"/>
  <c r="N149" s="1"/>
  <c r="L148"/>
  <c r="M148" s="1"/>
  <c r="N148" s="1"/>
  <c r="L150"/>
  <c r="M150" s="1"/>
  <c r="N150" s="1"/>
  <c r="L143"/>
  <c r="M143" s="1"/>
  <c r="N143" s="1"/>
  <c r="L141"/>
  <c r="M141" s="1"/>
  <c r="N141" s="1"/>
  <c r="L118"/>
  <c r="M118" s="1"/>
  <c r="N118" s="1"/>
  <c r="L135"/>
  <c r="M135" s="1"/>
  <c r="N135" s="1"/>
  <c r="L115"/>
  <c r="M115" s="1"/>
  <c r="N115" s="1"/>
  <c r="L114"/>
  <c r="M114" s="1"/>
  <c r="N114" s="1"/>
  <c r="L112"/>
  <c r="L113"/>
  <c r="M113" s="1"/>
  <c r="N113" s="1"/>
  <c r="L109"/>
  <c r="L107"/>
  <c r="M107" s="1"/>
  <c r="N107" s="1"/>
  <c r="L105"/>
  <c r="M105" s="1"/>
  <c r="N105" s="1"/>
  <c r="L103"/>
  <c r="M103" s="1"/>
  <c r="N103" s="1"/>
  <c r="L101"/>
  <c r="M101" s="1"/>
  <c r="N101" s="1"/>
  <c r="L99"/>
  <c r="M99" s="1"/>
  <c r="N99" s="1"/>
  <c r="L97"/>
  <c r="M97" s="1"/>
  <c r="N97" s="1"/>
  <c r="L95"/>
  <c r="M95" s="1"/>
  <c r="N95" s="1"/>
  <c r="L93"/>
  <c r="M93" s="1"/>
  <c r="N93" s="1"/>
  <c r="L91"/>
  <c r="L116"/>
  <c r="M116" s="1"/>
  <c r="N116" s="1"/>
  <c r="L89"/>
  <c r="M89" s="1"/>
  <c r="N89" s="1"/>
  <c r="L87"/>
  <c r="M87" s="1"/>
  <c r="N87" s="1"/>
  <c r="L58"/>
  <c r="M58" s="1"/>
  <c r="N58" s="1"/>
  <c r="L52"/>
  <c r="M52" s="1"/>
  <c r="N52" s="1"/>
  <c r="L49"/>
  <c r="M49" s="1"/>
  <c r="N49" s="1"/>
  <c r="L48"/>
  <c r="M48" s="1"/>
  <c r="N48" s="1"/>
  <c r="L45"/>
  <c r="M45" s="1"/>
  <c r="N45" s="1"/>
  <c r="L44"/>
  <c r="M44" s="1"/>
  <c r="N44" s="1"/>
  <c r="L41"/>
  <c r="M41" s="1"/>
  <c r="N41" s="1"/>
  <c r="L40"/>
  <c r="M40" s="1"/>
  <c r="N40" s="1"/>
  <c r="L37"/>
  <c r="M37" s="1"/>
  <c r="N37" s="1"/>
  <c r="L36"/>
  <c r="M36" s="1"/>
  <c r="N36" s="1"/>
  <c r="L33"/>
  <c r="M33" s="1"/>
  <c r="N33" s="1"/>
  <c r="L32"/>
  <c r="M32" s="1"/>
  <c r="N32" s="1"/>
  <c r="L29"/>
  <c r="M29" s="1"/>
  <c r="N29" s="1"/>
  <c r="P1"/>
  <c r="T1"/>
  <c r="X150"/>
  <c r="Y150" s="1"/>
  <c r="Z150" s="1"/>
  <c r="X149"/>
  <c r="Y149" s="1"/>
  <c r="Z149" s="1"/>
  <c r="X152"/>
  <c r="Y152" s="1"/>
  <c r="Z152" s="1"/>
  <c r="X143"/>
  <c r="Y143" s="1"/>
  <c r="Z143" s="1"/>
  <c r="X148"/>
  <c r="Y148" s="1"/>
  <c r="Z148" s="1"/>
  <c r="X135"/>
  <c r="Y135" s="1"/>
  <c r="Z135" s="1"/>
  <c r="X133"/>
  <c r="Y133" s="1"/>
  <c r="Z133" s="1"/>
  <c r="X131"/>
  <c r="Y131" s="1"/>
  <c r="Z131" s="1"/>
  <c r="X129"/>
  <c r="Y129" s="1"/>
  <c r="Z129" s="1"/>
  <c r="X127"/>
  <c r="Y127" s="1"/>
  <c r="Z127" s="1"/>
  <c r="X118"/>
  <c r="Y118" s="1"/>
  <c r="Z118" s="1"/>
  <c r="X116"/>
  <c r="Y116" s="1"/>
  <c r="Z116" s="1"/>
  <c r="X112"/>
  <c r="Y112" s="1"/>
  <c r="Z112" s="1"/>
  <c r="X97"/>
  <c r="Y97" s="1"/>
  <c r="Z97" s="1"/>
  <c r="X95"/>
  <c r="Y95" s="1"/>
  <c r="Z95" s="1"/>
  <c r="X93"/>
  <c r="Y93" s="1"/>
  <c r="Z93" s="1"/>
  <c r="X91"/>
  <c r="Y91" s="1"/>
  <c r="Z91" s="1"/>
  <c r="X114"/>
  <c r="Y114" s="1"/>
  <c r="Z114" s="1"/>
  <c r="X115"/>
  <c r="Y115" s="1"/>
  <c r="Z115" s="1"/>
  <c r="X111"/>
  <c r="Y111" s="1"/>
  <c r="Z111" s="1"/>
  <c r="X87"/>
  <c r="Y87" s="1"/>
  <c r="Z87" s="1"/>
  <c r="X89"/>
  <c r="Y89" s="1"/>
  <c r="Z89" s="1"/>
  <c r="X68"/>
  <c r="Y68" s="1"/>
  <c r="Z68" s="1"/>
  <c r="X66"/>
  <c r="Y66" s="1"/>
  <c r="Z66" s="1"/>
  <c r="X58"/>
  <c r="Y58" s="1"/>
  <c r="Z58" s="1"/>
  <c r="X52"/>
  <c r="Y52" s="1"/>
  <c r="Z52" s="1"/>
  <c r="X49"/>
  <c r="Y49" s="1"/>
  <c r="Z49" s="1"/>
  <c r="X48"/>
  <c r="Y48" s="1"/>
  <c r="Z48" s="1"/>
  <c r="X45"/>
  <c r="Y45" s="1"/>
  <c r="Z45" s="1"/>
  <c r="X44"/>
  <c r="Y44" s="1"/>
  <c r="Z44" s="1"/>
  <c r="X41"/>
  <c r="Y41" s="1"/>
  <c r="Z41" s="1"/>
  <c r="X40"/>
  <c r="Y40" s="1"/>
  <c r="Z40" s="1"/>
  <c r="X37"/>
  <c r="Y37" s="1"/>
  <c r="Z37" s="1"/>
  <c r="X36"/>
  <c r="Y36" s="1"/>
  <c r="Z36" s="1"/>
  <c r="X33"/>
  <c r="Y33" s="1"/>
  <c r="Z33" s="1"/>
  <c r="X32"/>
  <c r="Y32" s="1"/>
  <c r="Z32" s="1"/>
  <c r="X29"/>
  <c r="Y29" s="1"/>
  <c r="Z29" s="1"/>
  <c r="X56"/>
  <c r="Y56" s="1"/>
  <c r="Z56" s="1"/>
  <c r="X54"/>
  <c r="X50"/>
  <c r="X46"/>
  <c r="Y46" s="1"/>
  <c r="Z46" s="1"/>
  <c r="X42"/>
  <c r="Y42" s="1"/>
  <c r="Z42" s="1"/>
  <c r="X38"/>
  <c r="Y38" s="1"/>
  <c r="Z38" s="1"/>
  <c r="X34"/>
  <c r="Y34" s="1"/>
  <c r="Z34" s="1"/>
  <c r="X30"/>
  <c r="Y30" s="1"/>
  <c r="Z30" s="1"/>
  <c r="AB1"/>
  <c r="AF1"/>
  <c r="AJ152"/>
  <c r="AK152" s="1"/>
  <c r="AL152" s="1"/>
  <c r="AJ150"/>
  <c r="AK150" s="1"/>
  <c r="AL150" s="1"/>
  <c r="AJ148"/>
  <c r="AK148" s="1"/>
  <c r="AL148" s="1"/>
  <c r="AJ143"/>
  <c r="AK143" s="1"/>
  <c r="AL143" s="1"/>
  <c r="AJ149"/>
  <c r="AK149" s="1"/>
  <c r="AL149" s="1"/>
  <c r="AJ118"/>
  <c r="AK118" s="1"/>
  <c r="AL118" s="1"/>
  <c r="AJ135"/>
  <c r="AK135" s="1"/>
  <c r="AL135" s="1"/>
  <c r="AJ116"/>
  <c r="AK116" s="1"/>
  <c r="AL116" s="1"/>
  <c r="AJ112"/>
  <c r="AK112" s="1"/>
  <c r="AL112" s="1"/>
  <c r="AJ114"/>
  <c r="AK114" s="1"/>
  <c r="AL114" s="1"/>
  <c r="AJ109"/>
  <c r="AK109" s="1"/>
  <c r="AL109" s="1"/>
  <c r="AJ107"/>
  <c r="AK107" s="1"/>
  <c r="AL107" s="1"/>
  <c r="AJ105"/>
  <c r="AK105" s="1"/>
  <c r="AL105" s="1"/>
  <c r="AJ103"/>
  <c r="AK103" s="1"/>
  <c r="AL103" s="1"/>
  <c r="AJ101"/>
  <c r="AK101" s="1"/>
  <c r="AL101" s="1"/>
  <c r="AJ99"/>
  <c r="AK99" s="1"/>
  <c r="AL99" s="1"/>
  <c r="AJ97"/>
  <c r="AK97" s="1"/>
  <c r="AL97" s="1"/>
  <c r="AJ95"/>
  <c r="AK95" s="1"/>
  <c r="AL95" s="1"/>
  <c r="AJ93"/>
  <c r="AK93" s="1"/>
  <c r="AL93" s="1"/>
  <c r="AJ91"/>
  <c r="AK91" s="1"/>
  <c r="AL91" s="1"/>
  <c r="AJ115"/>
  <c r="AK115" s="1"/>
  <c r="AL115" s="1"/>
  <c r="AJ89"/>
  <c r="AK89" s="1"/>
  <c r="AL89" s="1"/>
  <c r="AJ87"/>
  <c r="AK87" s="1"/>
  <c r="AL87" s="1"/>
  <c r="AJ58"/>
  <c r="AK58" s="1"/>
  <c r="AL58" s="1"/>
  <c r="AJ50"/>
  <c r="AK50" s="1"/>
  <c r="AL50" s="1"/>
  <c r="AJ46"/>
  <c r="AK46" s="1"/>
  <c r="AL46" s="1"/>
  <c r="AJ42"/>
  <c r="AK42" s="1"/>
  <c r="AL42" s="1"/>
  <c r="AJ38"/>
  <c r="AK38" s="1"/>
  <c r="AL38" s="1"/>
  <c r="AJ34"/>
  <c r="AK34" s="1"/>
  <c r="AL34" s="1"/>
  <c r="AJ30"/>
  <c r="AK30" s="1"/>
  <c r="AL30" s="1"/>
  <c r="AN1"/>
  <c r="F3"/>
  <c r="G3" s="1"/>
  <c r="H3" s="1"/>
  <c r="R3"/>
  <c r="S3" s="1"/>
  <c r="T3" s="1"/>
  <c r="AD3"/>
  <c r="L4"/>
  <c r="M4" s="1"/>
  <c r="N4" s="1"/>
  <c r="X4"/>
  <c r="Y4" s="1"/>
  <c r="Z4" s="1"/>
  <c r="AJ4"/>
  <c r="AK4" s="1"/>
  <c r="AL4" s="1"/>
  <c r="F5"/>
  <c r="G5" s="1"/>
  <c r="H5" s="1"/>
  <c r="R5"/>
  <c r="S5" s="1"/>
  <c r="T5" s="1"/>
  <c r="AD5"/>
  <c r="L6"/>
  <c r="M6" s="1"/>
  <c r="N6" s="1"/>
  <c r="X6"/>
  <c r="Y6" s="1"/>
  <c r="Z6" s="1"/>
  <c r="AJ6"/>
  <c r="AK6" s="1"/>
  <c r="AL6" s="1"/>
  <c r="F7"/>
  <c r="G7" s="1"/>
  <c r="H7" s="1"/>
  <c r="R7"/>
  <c r="S7" s="1"/>
  <c r="T7" s="1"/>
  <c r="AD7"/>
  <c r="L8"/>
  <c r="M8" s="1"/>
  <c r="N8" s="1"/>
  <c r="X8"/>
  <c r="Y8" s="1"/>
  <c r="Z8" s="1"/>
  <c r="AJ8"/>
  <c r="AK8" s="1"/>
  <c r="AL8" s="1"/>
  <c r="F9"/>
  <c r="G9" s="1"/>
  <c r="H9" s="1"/>
  <c r="R9"/>
  <c r="S9" s="1"/>
  <c r="T9" s="1"/>
  <c r="AD9"/>
  <c r="AE9" s="1"/>
  <c r="AF9" s="1"/>
  <c r="L10"/>
  <c r="M10" s="1"/>
  <c r="N10" s="1"/>
  <c r="X10"/>
  <c r="Y10" s="1"/>
  <c r="Z10" s="1"/>
  <c r="AJ10"/>
  <c r="AK10" s="1"/>
  <c r="AL10" s="1"/>
  <c r="F11"/>
  <c r="G11" s="1"/>
  <c r="H11" s="1"/>
  <c r="R11"/>
  <c r="S11" s="1"/>
  <c r="T11" s="1"/>
  <c r="AD11"/>
  <c r="AE11" s="1"/>
  <c r="AF11" s="1"/>
  <c r="L12"/>
  <c r="X12"/>
  <c r="Y12" s="1"/>
  <c r="Z12" s="1"/>
  <c r="AJ12"/>
  <c r="AK12" s="1"/>
  <c r="AL12" s="1"/>
  <c r="F13"/>
  <c r="O13"/>
  <c r="P13" s="1"/>
  <c r="Q13" s="1"/>
  <c r="I14"/>
  <c r="J14" s="1"/>
  <c r="K14" s="1"/>
  <c r="O14"/>
  <c r="P14" s="1"/>
  <c r="Q14" s="1"/>
  <c r="R15"/>
  <c r="S15" s="1"/>
  <c r="T15" s="1"/>
  <c r="AM15"/>
  <c r="AN15" s="1"/>
  <c r="AO15" s="1"/>
  <c r="L16"/>
  <c r="M16" s="1"/>
  <c r="N16" s="1"/>
  <c r="AG16"/>
  <c r="AH16" s="1"/>
  <c r="AI16" s="1"/>
  <c r="AM16"/>
  <c r="AN16" s="1"/>
  <c r="AO16" s="1"/>
  <c r="AG17"/>
  <c r="AH17" s="1"/>
  <c r="AI17" s="1"/>
  <c r="AA17"/>
  <c r="AB17" s="1"/>
  <c r="AC17" s="1"/>
  <c r="AM18"/>
  <c r="AN18" s="1"/>
  <c r="AO18" s="1"/>
  <c r="AA18"/>
  <c r="AB18" s="1"/>
  <c r="AC18" s="1"/>
  <c r="O18"/>
  <c r="AD18"/>
  <c r="AE18" s="1"/>
  <c r="AF18" s="1"/>
  <c r="R18"/>
  <c r="S18" s="1"/>
  <c r="T18" s="1"/>
  <c r="F18"/>
  <c r="G18" s="1"/>
  <c r="H18" s="1"/>
  <c r="U18"/>
  <c r="V18" s="1"/>
  <c r="W18" s="1"/>
  <c r="AG19"/>
  <c r="AH19" s="1"/>
  <c r="AI19" s="1"/>
  <c r="AA19"/>
  <c r="AB19" s="1"/>
  <c r="AC19" s="1"/>
  <c r="AM20"/>
  <c r="AN20" s="1"/>
  <c r="AO20" s="1"/>
  <c r="AA20"/>
  <c r="AB20" s="1"/>
  <c r="AC20" s="1"/>
  <c r="O20"/>
  <c r="P20" s="1"/>
  <c r="Q20" s="1"/>
  <c r="AD20"/>
  <c r="AE20" s="1"/>
  <c r="AF20" s="1"/>
  <c r="R20"/>
  <c r="S20" s="1"/>
  <c r="T20" s="1"/>
  <c r="F20"/>
  <c r="G20" s="1"/>
  <c r="H20" s="1"/>
  <c r="U20"/>
  <c r="V20" s="1"/>
  <c r="W20" s="1"/>
  <c r="AG21"/>
  <c r="AH21" s="1"/>
  <c r="AI21" s="1"/>
  <c r="AA21"/>
  <c r="AB21" s="1"/>
  <c r="AC21" s="1"/>
  <c r="AM22"/>
  <c r="AN22" s="1"/>
  <c r="AO22" s="1"/>
  <c r="AA22"/>
  <c r="AB22" s="1"/>
  <c r="AC22" s="1"/>
  <c r="O22"/>
  <c r="P22" s="1"/>
  <c r="Q22" s="1"/>
  <c r="AD22"/>
  <c r="AE22" s="1"/>
  <c r="AF22" s="1"/>
  <c r="R22"/>
  <c r="S22" s="1"/>
  <c r="T22" s="1"/>
  <c r="F22"/>
  <c r="U22"/>
  <c r="V22" s="1"/>
  <c r="W22" s="1"/>
  <c r="AG23"/>
  <c r="AH23" s="1"/>
  <c r="AI23" s="1"/>
  <c r="AA23"/>
  <c r="AB23" s="1"/>
  <c r="AC23" s="1"/>
  <c r="AM24"/>
  <c r="AN24" s="1"/>
  <c r="AO24" s="1"/>
  <c r="AA24"/>
  <c r="AB24" s="1"/>
  <c r="AC24" s="1"/>
  <c r="O24"/>
  <c r="P24" s="1"/>
  <c r="Q24" s="1"/>
  <c r="AD24"/>
  <c r="AE24" s="1"/>
  <c r="AF24" s="1"/>
  <c r="R24"/>
  <c r="S24" s="1"/>
  <c r="T24" s="1"/>
  <c r="F24"/>
  <c r="G24" s="1"/>
  <c r="H24" s="1"/>
  <c r="U24"/>
  <c r="V24" s="1"/>
  <c r="W24" s="1"/>
  <c r="AG25"/>
  <c r="AH25" s="1"/>
  <c r="AI25" s="1"/>
  <c r="AA25"/>
  <c r="AB25" s="1"/>
  <c r="AC25" s="1"/>
  <c r="AM26"/>
  <c r="AN26" s="1"/>
  <c r="AO26" s="1"/>
  <c r="AA26"/>
  <c r="AB26" s="1"/>
  <c r="AC26" s="1"/>
  <c r="O26"/>
  <c r="P26" s="1"/>
  <c r="Q26" s="1"/>
  <c r="AD26"/>
  <c r="AE26" s="1"/>
  <c r="AF26" s="1"/>
  <c r="R26"/>
  <c r="S26" s="1"/>
  <c r="T26" s="1"/>
  <c r="F26"/>
  <c r="U26"/>
  <c r="V26" s="1"/>
  <c r="W26" s="1"/>
  <c r="AG27"/>
  <c r="AH27" s="1"/>
  <c r="AI27" s="1"/>
  <c r="AA27"/>
  <c r="AB27" s="1"/>
  <c r="AC27" s="1"/>
  <c r="AG28"/>
  <c r="AH28" s="1"/>
  <c r="AI28" s="1"/>
  <c r="U28"/>
  <c r="V28" s="1"/>
  <c r="W28" s="1"/>
  <c r="I28"/>
  <c r="J28" s="1"/>
  <c r="K28" s="1"/>
  <c r="AD28"/>
  <c r="AE28" s="1"/>
  <c r="AF28" s="1"/>
  <c r="X28"/>
  <c r="AM28"/>
  <c r="AN28" s="1"/>
  <c r="AO28" s="1"/>
  <c r="R28"/>
  <c r="S28" s="1"/>
  <c r="T28" s="1"/>
  <c r="L28"/>
  <c r="M28" s="1"/>
  <c r="N28" s="1"/>
  <c r="AA28"/>
  <c r="AB28" s="1"/>
  <c r="AC28" s="1"/>
  <c r="F28"/>
  <c r="G28" s="1"/>
  <c r="H28" s="1"/>
  <c r="R30"/>
  <c r="S30" s="1"/>
  <c r="T30" s="1"/>
  <c r="AM30"/>
  <c r="AN30" s="1"/>
  <c r="AO30" s="1"/>
  <c r="L31"/>
  <c r="M31" s="1"/>
  <c r="N31" s="1"/>
  <c r="AG31"/>
  <c r="AH31" s="1"/>
  <c r="AI31" s="1"/>
  <c r="I33"/>
  <c r="J33" s="1"/>
  <c r="K33" s="1"/>
  <c r="AD33"/>
  <c r="O36"/>
  <c r="P36" s="1"/>
  <c r="Q36" s="1"/>
  <c r="AJ36"/>
  <c r="AK36" s="1"/>
  <c r="AL36" s="1"/>
  <c r="AJ37"/>
  <c r="AK37" s="1"/>
  <c r="AL37" s="1"/>
  <c r="AJ39"/>
  <c r="AK39" s="1"/>
  <c r="AL39" s="1"/>
  <c r="L42"/>
  <c r="M42" s="1"/>
  <c r="N42" s="1"/>
  <c r="F43"/>
  <c r="G43" s="1"/>
  <c r="H43" s="1"/>
  <c r="AG44"/>
  <c r="AH44" s="1"/>
  <c r="AI44" s="1"/>
  <c r="R46"/>
  <c r="S46" s="1"/>
  <c r="T46" s="1"/>
  <c r="AM46"/>
  <c r="AN46" s="1"/>
  <c r="AO46" s="1"/>
  <c r="L47"/>
  <c r="M47" s="1"/>
  <c r="N47" s="1"/>
  <c r="AG47"/>
  <c r="AH47" s="1"/>
  <c r="AI47" s="1"/>
  <c r="I49"/>
  <c r="AD49"/>
  <c r="AE49" s="1"/>
  <c r="AF49" s="1"/>
  <c r="O52"/>
  <c r="P52" s="1"/>
  <c r="Q52" s="1"/>
  <c r="AJ52"/>
  <c r="AK52" s="1"/>
  <c r="AL52" s="1"/>
  <c r="AG54"/>
  <c r="AH54" s="1"/>
  <c r="AI54" s="1"/>
  <c r="AJ54"/>
  <c r="AK54" s="1"/>
  <c r="AL54" s="1"/>
  <c r="AG56"/>
  <c r="AH56" s="1"/>
  <c r="AI56" s="1"/>
  <c r="AJ56"/>
  <c r="AK56" s="1"/>
  <c r="AL56" s="1"/>
  <c r="AG58"/>
  <c r="AH58" s="1"/>
  <c r="AI58" s="1"/>
  <c r="AG59"/>
  <c r="AH59" s="1"/>
  <c r="AI59" s="1"/>
  <c r="U62"/>
  <c r="V62" s="1"/>
  <c r="W62" s="1"/>
  <c r="AA63"/>
  <c r="AB63" s="1"/>
  <c r="AC63" s="1"/>
  <c r="AG3"/>
  <c r="AH3" s="1"/>
  <c r="AI3" s="1"/>
  <c r="AA4"/>
  <c r="AB4" s="1"/>
  <c r="AC4" s="1"/>
  <c r="AM4"/>
  <c r="AN4" s="1"/>
  <c r="AO4" s="1"/>
  <c r="I5"/>
  <c r="AA6"/>
  <c r="AB6" s="1"/>
  <c r="AC6" s="1"/>
  <c r="AM6"/>
  <c r="AN6" s="1"/>
  <c r="AO6" s="1"/>
  <c r="I7"/>
  <c r="J7" s="1"/>
  <c r="K7" s="1"/>
  <c r="U7"/>
  <c r="V7" s="1"/>
  <c r="W7" s="1"/>
  <c r="O8"/>
  <c r="P8" s="1"/>
  <c r="Q8" s="1"/>
  <c r="AM8"/>
  <c r="AN8" s="1"/>
  <c r="AO8" s="1"/>
  <c r="I9"/>
  <c r="J9" s="1"/>
  <c r="K9" s="1"/>
  <c r="AJ13"/>
  <c r="AK13" s="1"/>
  <c r="AL13" s="1"/>
  <c r="X13"/>
  <c r="Y13" s="1"/>
  <c r="Z13" s="1"/>
  <c r="L13"/>
  <c r="M13" s="1"/>
  <c r="N13" s="1"/>
  <c r="AM34"/>
  <c r="AN34" s="1"/>
  <c r="AO34" s="1"/>
  <c r="O40"/>
  <c r="AO1"/>
  <c r="O3"/>
  <c r="P3" s="1"/>
  <c r="Q3" s="1"/>
  <c r="AA3"/>
  <c r="AB3" s="1"/>
  <c r="AC3" s="1"/>
  <c r="AM3"/>
  <c r="AN3" s="1"/>
  <c r="AO3" s="1"/>
  <c r="I4"/>
  <c r="J4" s="1"/>
  <c r="K4" s="1"/>
  <c r="U4"/>
  <c r="V4" s="1"/>
  <c r="W4" s="1"/>
  <c r="AG4"/>
  <c r="AH4" s="1"/>
  <c r="AI4" s="1"/>
  <c r="O5"/>
  <c r="P5" s="1"/>
  <c r="Q5" s="1"/>
  <c r="AA5"/>
  <c r="AB5" s="1"/>
  <c r="AC5" s="1"/>
  <c r="AM5"/>
  <c r="AN5" s="1"/>
  <c r="AO5" s="1"/>
  <c r="I6"/>
  <c r="J6" s="1"/>
  <c r="K6" s="1"/>
  <c r="U6"/>
  <c r="V6" s="1"/>
  <c r="W6" s="1"/>
  <c r="AG6"/>
  <c r="AH6" s="1"/>
  <c r="AI6" s="1"/>
  <c r="O7"/>
  <c r="P7" s="1"/>
  <c r="Q7" s="1"/>
  <c r="AA7"/>
  <c r="AB7" s="1"/>
  <c r="AC7" s="1"/>
  <c r="AM7"/>
  <c r="AN7" s="1"/>
  <c r="AO7" s="1"/>
  <c r="I8"/>
  <c r="J8" s="1"/>
  <c r="K8" s="1"/>
  <c r="U8"/>
  <c r="V8" s="1"/>
  <c r="W8" s="1"/>
  <c r="AG8"/>
  <c r="AH8" s="1"/>
  <c r="AI8" s="1"/>
  <c r="O9"/>
  <c r="P9" s="1"/>
  <c r="Q9" s="1"/>
  <c r="AA9"/>
  <c r="AB9" s="1"/>
  <c r="AC9" s="1"/>
  <c r="AM9"/>
  <c r="AN9" s="1"/>
  <c r="AO9" s="1"/>
  <c r="I10"/>
  <c r="J10" s="1"/>
  <c r="K10" s="1"/>
  <c r="U10"/>
  <c r="V10" s="1"/>
  <c r="W10" s="1"/>
  <c r="AG10"/>
  <c r="AH10" s="1"/>
  <c r="AI10" s="1"/>
  <c r="O11"/>
  <c r="P11" s="1"/>
  <c r="Q11" s="1"/>
  <c r="AA11"/>
  <c r="AB11" s="1"/>
  <c r="AC11" s="1"/>
  <c r="AM11"/>
  <c r="AN11" s="1"/>
  <c r="AO11" s="1"/>
  <c r="I12"/>
  <c r="J12" s="1"/>
  <c r="K12" s="1"/>
  <c r="U12"/>
  <c r="V12" s="1"/>
  <c r="W12" s="1"/>
  <c r="AG12"/>
  <c r="AH12" s="1"/>
  <c r="AI12" s="1"/>
  <c r="AA13"/>
  <c r="AB13" s="1"/>
  <c r="AC13" s="1"/>
  <c r="AG13"/>
  <c r="AH13" s="1"/>
  <c r="AI13" s="1"/>
  <c r="AD14"/>
  <c r="AE14" s="1"/>
  <c r="AF14" s="1"/>
  <c r="R14"/>
  <c r="F14"/>
  <c r="G14" s="1"/>
  <c r="H14" s="1"/>
  <c r="U14"/>
  <c r="V14" s="1"/>
  <c r="W14" s="1"/>
  <c r="AA14"/>
  <c r="AB14" s="1"/>
  <c r="AC14" s="1"/>
  <c r="I15"/>
  <c r="J15" s="1"/>
  <c r="K15" s="1"/>
  <c r="AD15"/>
  <c r="AE15" s="1"/>
  <c r="AF15" s="1"/>
  <c r="F17"/>
  <c r="G17" s="1"/>
  <c r="H17" s="1"/>
  <c r="AD17"/>
  <c r="AE17" s="1"/>
  <c r="AF17" s="1"/>
  <c r="X18"/>
  <c r="Y18" s="1"/>
  <c r="Z18" s="1"/>
  <c r="F19"/>
  <c r="G19" s="1"/>
  <c r="H19" s="1"/>
  <c r="AD19"/>
  <c r="AE19" s="1"/>
  <c r="AF19" s="1"/>
  <c r="X20"/>
  <c r="Y20" s="1"/>
  <c r="Z20" s="1"/>
  <c r="F21"/>
  <c r="G21" s="1"/>
  <c r="H21" s="1"/>
  <c r="AD21"/>
  <c r="AE21" s="1"/>
  <c r="AF21" s="1"/>
  <c r="X22"/>
  <c r="Y22" s="1"/>
  <c r="Z22" s="1"/>
  <c r="F23"/>
  <c r="G23" s="1"/>
  <c r="H23" s="1"/>
  <c r="AD23"/>
  <c r="AE23" s="1"/>
  <c r="AF23" s="1"/>
  <c r="X24"/>
  <c r="Y24" s="1"/>
  <c r="Z24" s="1"/>
  <c r="F25"/>
  <c r="AD25"/>
  <c r="AE25" s="1"/>
  <c r="AF25" s="1"/>
  <c r="X26"/>
  <c r="Y26" s="1"/>
  <c r="Z26" s="1"/>
  <c r="F27"/>
  <c r="G27" s="1"/>
  <c r="H27" s="1"/>
  <c r="AD27"/>
  <c r="I29"/>
  <c r="J29" s="1"/>
  <c r="K29" s="1"/>
  <c r="AD29"/>
  <c r="O32"/>
  <c r="P32" s="1"/>
  <c r="Q32" s="1"/>
  <c r="AJ32"/>
  <c r="AK32" s="1"/>
  <c r="AL32" s="1"/>
  <c r="AJ33"/>
  <c r="AK33" s="1"/>
  <c r="AL33" s="1"/>
  <c r="AJ35"/>
  <c r="AK35" s="1"/>
  <c r="AL35" s="1"/>
  <c r="L38"/>
  <c r="M38" s="1"/>
  <c r="N38" s="1"/>
  <c r="AG40"/>
  <c r="AH40" s="1"/>
  <c r="AI40" s="1"/>
  <c r="AM42"/>
  <c r="AN42" s="1"/>
  <c r="AO42" s="1"/>
  <c r="L43"/>
  <c r="M43" s="1"/>
  <c r="N43" s="1"/>
  <c r="I45"/>
  <c r="J45" s="1"/>
  <c r="K45" s="1"/>
  <c r="AJ48"/>
  <c r="AK48" s="1"/>
  <c r="AL48" s="1"/>
  <c r="AJ49"/>
  <c r="AK49" s="1"/>
  <c r="AL49" s="1"/>
  <c r="AJ51"/>
  <c r="AK51" s="1"/>
  <c r="AL51" s="1"/>
  <c r="L54"/>
  <c r="M54" s="1"/>
  <c r="N54" s="1"/>
  <c r="L56"/>
  <c r="M56" s="1"/>
  <c r="N56" s="1"/>
  <c r="O150"/>
  <c r="P150" s="1"/>
  <c r="Q150" s="1"/>
  <c r="O152"/>
  <c r="P152" s="1"/>
  <c r="Q152" s="1"/>
  <c r="O143"/>
  <c r="P143" s="1"/>
  <c r="Q143" s="1"/>
  <c r="O148"/>
  <c r="P148" s="1"/>
  <c r="Q148" s="1"/>
  <c r="O146"/>
  <c r="P146" s="1"/>
  <c r="Q146" s="1"/>
  <c r="O144"/>
  <c r="P144" s="1"/>
  <c r="Q144" s="1"/>
  <c r="O140"/>
  <c r="P140" s="1"/>
  <c r="Q140" s="1"/>
  <c r="O138"/>
  <c r="P138" s="1"/>
  <c r="Q138" s="1"/>
  <c r="O134"/>
  <c r="P134" s="1"/>
  <c r="Q134" s="1"/>
  <c r="O132"/>
  <c r="P132" s="1"/>
  <c r="Q132" s="1"/>
  <c r="O130"/>
  <c r="P130" s="1"/>
  <c r="Q130" s="1"/>
  <c r="O128"/>
  <c r="P128" s="1"/>
  <c r="Q128" s="1"/>
  <c r="O126"/>
  <c r="P126" s="1"/>
  <c r="Q126" s="1"/>
  <c r="O124"/>
  <c r="P124" s="1"/>
  <c r="Q124" s="1"/>
  <c r="O122"/>
  <c r="P122" s="1"/>
  <c r="Q122" s="1"/>
  <c r="O118"/>
  <c r="P118" s="1"/>
  <c r="Q118" s="1"/>
  <c r="O116"/>
  <c r="P116" s="1"/>
  <c r="Q116" s="1"/>
  <c r="O112"/>
  <c r="P112" s="1"/>
  <c r="Q112" s="1"/>
  <c r="O114"/>
  <c r="P114" s="1"/>
  <c r="Q114" s="1"/>
  <c r="O110"/>
  <c r="P110" s="1"/>
  <c r="Q110" s="1"/>
  <c r="O108"/>
  <c r="P108" s="1"/>
  <c r="Q108" s="1"/>
  <c r="O106"/>
  <c r="P106" s="1"/>
  <c r="Q106" s="1"/>
  <c r="O104"/>
  <c r="P104" s="1"/>
  <c r="Q104" s="1"/>
  <c r="O102"/>
  <c r="P102" s="1"/>
  <c r="Q102" s="1"/>
  <c r="O100"/>
  <c r="P100" s="1"/>
  <c r="Q100" s="1"/>
  <c r="O87"/>
  <c r="P87" s="1"/>
  <c r="Q87" s="1"/>
  <c r="O85"/>
  <c r="P85" s="1"/>
  <c r="Q85" s="1"/>
  <c r="O83"/>
  <c r="P83" s="1"/>
  <c r="Q83" s="1"/>
  <c r="O81"/>
  <c r="P81" s="1"/>
  <c r="Q81" s="1"/>
  <c r="O79"/>
  <c r="O77"/>
  <c r="P77" s="1"/>
  <c r="Q77" s="1"/>
  <c r="O75"/>
  <c r="O73"/>
  <c r="P73" s="1"/>
  <c r="Q73" s="1"/>
  <c r="O71"/>
  <c r="P71" s="1"/>
  <c r="Q71" s="1"/>
  <c r="O89"/>
  <c r="P89" s="1"/>
  <c r="Q89" s="1"/>
  <c r="O69"/>
  <c r="P69" s="1"/>
  <c r="Q69" s="1"/>
  <c r="O67"/>
  <c r="P67" s="1"/>
  <c r="Q67" s="1"/>
  <c r="O65"/>
  <c r="P65" s="1"/>
  <c r="Q65" s="1"/>
  <c r="O63"/>
  <c r="P63" s="1"/>
  <c r="Q63" s="1"/>
  <c r="O58"/>
  <c r="P58" s="1"/>
  <c r="Q58" s="1"/>
  <c r="O50"/>
  <c r="P50" s="1"/>
  <c r="Q50" s="1"/>
  <c r="O46"/>
  <c r="P46" s="1"/>
  <c r="Q46" s="1"/>
  <c r="O42"/>
  <c r="P42" s="1"/>
  <c r="Q42" s="1"/>
  <c r="O38"/>
  <c r="O34"/>
  <c r="P34" s="1"/>
  <c r="Q34" s="1"/>
  <c r="O30"/>
  <c r="P30" s="1"/>
  <c r="Q30" s="1"/>
  <c r="O60"/>
  <c r="P60" s="1"/>
  <c r="Q60" s="1"/>
  <c r="O56"/>
  <c r="P56" s="1"/>
  <c r="Q56" s="1"/>
  <c r="O54"/>
  <c r="P54" s="1"/>
  <c r="Q54" s="1"/>
  <c r="AA152"/>
  <c r="AB152" s="1"/>
  <c r="AC152" s="1"/>
  <c r="AA148"/>
  <c r="AB148" s="1"/>
  <c r="AC148" s="1"/>
  <c r="AA146"/>
  <c r="AB146" s="1"/>
  <c r="AC146" s="1"/>
  <c r="AA144"/>
  <c r="AB144" s="1"/>
  <c r="AC144" s="1"/>
  <c r="AA150"/>
  <c r="AB150" s="1"/>
  <c r="AC150" s="1"/>
  <c r="AA140"/>
  <c r="AB140" s="1"/>
  <c r="AC140" s="1"/>
  <c r="AA138"/>
  <c r="AB138" s="1"/>
  <c r="AC138" s="1"/>
  <c r="AA136"/>
  <c r="AB136" s="1"/>
  <c r="AC136" s="1"/>
  <c r="AA134"/>
  <c r="AB134" s="1"/>
  <c r="AC134" s="1"/>
  <c r="AA132"/>
  <c r="AB132" s="1"/>
  <c r="AC132" s="1"/>
  <c r="AA130"/>
  <c r="AB130" s="1"/>
  <c r="AC130" s="1"/>
  <c r="AA128"/>
  <c r="AB128" s="1"/>
  <c r="AC128" s="1"/>
  <c r="AA126"/>
  <c r="AB126" s="1"/>
  <c r="AC126" s="1"/>
  <c r="AA124"/>
  <c r="AB124" s="1"/>
  <c r="AC124" s="1"/>
  <c r="AA122"/>
  <c r="AB122" s="1"/>
  <c r="AC122" s="1"/>
  <c r="AA114"/>
  <c r="AB114" s="1"/>
  <c r="AC114" s="1"/>
  <c r="AA118"/>
  <c r="AB118" s="1"/>
  <c r="AC118" s="1"/>
  <c r="AA110"/>
  <c r="AB110" s="1"/>
  <c r="AC110" s="1"/>
  <c r="AA108"/>
  <c r="AB108" s="1"/>
  <c r="AC108" s="1"/>
  <c r="AA106"/>
  <c r="AB106" s="1"/>
  <c r="AC106" s="1"/>
  <c r="AA104"/>
  <c r="AB104" s="1"/>
  <c r="AC104" s="1"/>
  <c r="AA102"/>
  <c r="AB102" s="1"/>
  <c r="AC102" s="1"/>
  <c r="AA100"/>
  <c r="AB100" s="1"/>
  <c r="AC100" s="1"/>
  <c r="AA116"/>
  <c r="AB116" s="1"/>
  <c r="AC116" s="1"/>
  <c r="AA98"/>
  <c r="AB98" s="1"/>
  <c r="AC98" s="1"/>
  <c r="AA112"/>
  <c r="AB112" s="1"/>
  <c r="AC112" s="1"/>
  <c r="AA85"/>
  <c r="AB85" s="1"/>
  <c r="AC85" s="1"/>
  <c r="AA83"/>
  <c r="AB83" s="1"/>
  <c r="AC83" s="1"/>
  <c r="AA81"/>
  <c r="AB81" s="1"/>
  <c r="AC81" s="1"/>
  <c r="AA79"/>
  <c r="AB79" s="1"/>
  <c r="AC79" s="1"/>
  <c r="AA77"/>
  <c r="AB77" s="1"/>
  <c r="AC77" s="1"/>
  <c r="AA75"/>
  <c r="AB75" s="1"/>
  <c r="AC75" s="1"/>
  <c r="AA73"/>
  <c r="AB73" s="1"/>
  <c r="AC73" s="1"/>
  <c r="AA71"/>
  <c r="AA88"/>
  <c r="AB88" s="1"/>
  <c r="AC88" s="1"/>
  <c r="AA69"/>
  <c r="AB69" s="1"/>
  <c r="AC69" s="1"/>
  <c r="AA67"/>
  <c r="AB67" s="1"/>
  <c r="AC67" s="1"/>
  <c r="AA65"/>
  <c r="AB65" s="1"/>
  <c r="AC65" s="1"/>
  <c r="AA56"/>
  <c r="AB56" s="1"/>
  <c r="AC56" s="1"/>
  <c r="AA54"/>
  <c r="AB54" s="1"/>
  <c r="AC54" s="1"/>
  <c r="AA50"/>
  <c r="AB50" s="1"/>
  <c r="AC50" s="1"/>
  <c r="AA46"/>
  <c r="AB46" s="1"/>
  <c r="AC46" s="1"/>
  <c r="AA42"/>
  <c r="AB42" s="1"/>
  <c r="AC42" s="1"/>
  <c r="AA38"/>
  <c r="AB38" s="1"/>
  <c r="AC38" s="1"/>
  <c r="AA34"/>
  <c r="AB34" s="1"/>
  <c r="AC34" s="1"/>
  <c r="AA30"/>
  <c r="AB30" s="1"/>
  <c r="AC30" s="1"/>
  <c r="AA58"/>
  <c r="AB58" s="1"/>
  <c r="AC58" s="1"/>
  <c r="AA52"/>
  <c r="AB52" s="1"/>
  <c r="AC52" s="1"/>
  <c r="AA48"/>
  <c r="AB48" s="1"/>
  <c r="AC48" s="1"/>
  <c r="AA44"/>
  <c r="AA40"/>
  <c r="AB40" s="1"/>
  <c r="AC40" s="1"/>
  <c r="AA36"/>
  <c r="AB36" s="1"/>
  <c r="AC36" s="1"/>
  <c r="AA32"/>
  <c r="U5"/>
  <c r="V5" s="1"/>
  <c r="W5" s="1"/>
  <c r="AG5"/>
  <c r="AH5" s="1"/>
  <c r="AI5" s="1"/>
  <c r="O6"/>
  <c r="P6" s="1"/>
  <c r="Q6" s="1"/>
  <c r="U9"/>
  <c r="V9" s="1"/>
  <c r="W9" s="1"/>
  <c r="AG9"/>
  <c r="AH9" s="1"/>
  <c r="AI9" s="1"/>
  <c r="O10"/>
  <c r="P10" s="1"/>
  <c r="Q10" s="1"/>
  <c r="AA10"/>
  <c r="AB10" s="1"/>
  <c r="AC10" s="1"/>
  <c r="AM10"/>
  <c r="AN10" s="1"/>
  <c r="AO10" s="1"/>
  <c r="I11"/>
  <c r="AG11"/>
  <c r="AH11" s="1"/>
  <c r="AI11" s="1"/>
  <c r="AA12"/>
  <c r="AB12" s="1"/>
  <c r="AC12" s="1"/>
  <c r="AM12"/>
  <c r="AN12" s="1"/>
  <c r="AO12" s="1"/>
  <c r="AD13"/>
  <c r="AE13" s="1"/>
  <c r="AF13" s="1"/>
  <c r="AD16"/>
  <c r="AE16" s="1"/>
  <c r="AF16" s="1"/>
  <c r="R16"/>
  <c r="S16" s="1"/>
  <c r="T16" s="1"/>
  <c r="F16"/>
  <c r="G16" s="1"/>
  <c r="H16" s="1"/>
  <c r="U16"/>
  <c r="V16" s="1"/>
  <c r="W16" s="1"/>
  <c r="AA16"/>
  <c r="AB16" s="1"/>
  <c r="AC16" s="1"/>
  <c r="AM50"/>
  <c r="AN50" s="1"/>
  <c r="AO50" s="1"/>
  <c r="AA60"/>
  <c r="AB60" s="1"/>
  <c r="AC60" s="1"/>
  <c r="I149"/>
  <c r="J149" s="1"/>
  <c r="K149" s="1"/>
  <c r="I143"/>
  <c r="J143" s="1"/>
  <c r="K143" s="1"/>
  <c r="I115"/>
  <c r="J115" s="1"/>
  <c r="K115" s="1"/>
  <c r="I111"/>
  <c r="J111" s="1"/>
  <c r="K111" s="1"/>
  <c r="I109"/>
  <c r="J109" s="1"/>
  <c r="K109" s="1"/>
  <c r="I107"/>
  <c r="J107" s="1"/>
  <c r="K107" s="1"/>
  <c r="I105"/>
  <c r="J105" s="1"/>
  <c r="K105" s="1"/>
  <c r="I103"/>
  <c r="J103" s="1"/>
  <c r="K103" s="1"/>
  <c r="I87"/>
  <c r="J87" s="1"/>
  <c r="K87" s="1"/>
  <c r="I68"/>
  <c r="J68" s="1"/>
  <c r="K68" s="1"/>
  <c r="I66"/>
  <c r="J66" s="1"/>
  <c r="K66" s="1"/>
  <c r="Q1"/>
  <c r="U151"/>
  <c r="V151" s="1"/>
  <c r="W151" s="1"/>
  <c r="U113"/>
  <c r="V113" s="1"/>
  <c r="W113" s="1"/>
  <c r="AG149"/>
  <c r="AH149" s="1"/>
  <c r="AI149" s="1"/>
  <c r="AG140"/>
  <c r="AH140" s="1"/>
  <c r="AI140" s="1"/>
  <c r="AG143"/>
  <c r="AH143" s="1"/>
  <c r="AI143" s="1"/>
  <c r="AG141"/>
  <c r="AH141" s="1"/>
  <c r="AI141" s="1"/>
  <c r="AG136"/>
  <c r="AH136" s="1"/>
  <c r="AI136" s="1"/>
  <c r="AG115"/>
  <c r="AH115" s="1"/>
  <c r="AI115" s="1"/>
  <c r="AG113"/>
  <c r="AH113" s="1"/>
  <c r="AI113" s="1"/>
  <c r="AG111"/>
  <c r="AH111" s="1"/>
  <c r="AI111" s="1"/>
  <c r="AG109"/>
  <c r="AH109" s="1"/>
  <c r="AI109" s="1"/>
  <c r="AG107"/>
  <c r="AH107" s="1"/>
  <c r="AI107" s="1"/>
  <c r="AG105"/>
  <c r="AH105" s="1"/>
  <c r="AI105" s="1"/>
  <c r="AG88"/>
  <c r="AH88" s="1"/>
  <c r="AI88" s="1"/>
  <c r="AG87"/>
  <c r="AH87" s="1"/>
  <c r="AI87" s="1"/>
  <c r="AG68"/>
  <c r="AH68" s="1"/>
  <c r="AI68" s="1"/>
  <c r="AG66"/>
  <c r="AH66" s="1"/>
  <c r="AI66" s="1"/>
  <c r="AG49"/>
  <c r="AH49" s="1"/>
  <c r="AI49" s="1"/>
  <c r="AG45"/>
  <c r="AH45" s="1"/>
  <c r="AI45" s="1"/>
  <c r="AG41"/>
  <c r="AH41" s="1"/>
  <c r="AI41" s="1"/>
  <c r="AG37"/>
  <c r="AH37" s="1"/>
  <c r="AI37" s="1"/>
  <c r="AG33"/>
  <c r="AH33" s="1"/>
  <c r="AI33" s="1"/>
  <c r="AG29"/>
  <c r="AH29" s="1"/>
  <c r="AI29" s="1"/>
  <c r="F152"/>
  <c r="G152" s="1"/>
  <c r="H152" s="1"/>
  <c r="F148"/>
  <c r="G148" s="1"/>
  <c r="H148" s="1"/>
  <c r="F149"/>
  <c r="G149" s="1"/>
  <c r="H149" s="1"/>
  <c r="F146"/>
  <c r="G146" s="1"/>
  <c r="H146" s="1"/>
  <c r="F144"/>
  <c r="G144" s="1"/>
  <c r="H144" s="1"/>
  <c r="F150"/>
  <c r="G150" s="1"/>
  <c r="H150" s="1"/>
  <c r="F140"/>
  <c r="G140" s="1"/>
  <c r="H140" s="1"/>
  <c r="F134"/>
  <c r="G134" s="1"/>
  <c r="H134" s="1"/>
  <c r="F132"/>
  <c r="G132" s="1"/>
  <c r="H132" s="1"/>
  <c r="F130"/>
  <c r="G130" s="1"/>
  <c r="H130" s="1"/>
  <c r="F128"/>
  <c r="G128" s="1"/>
  <c r="H128" s="1"/>
  <c r="F126"/>
  <c r="G126" s="1"/>
  <c r="H126" s="1"/>
  <c r="F124"/>
  <c r="G124" s="1"/>
  <c r="H124" s="1"/>
  <c r="F122"/>
  <c r="G122" s="1"/>
  <c r="H122" s="1"/>
  <c r="F136"/>
  <c r="G136" s="1"/>
  <c r="H136" s="1"/>
  <c r="F118"/>
  <c r="G118" s="1"/>
  <c r="H118" s="1"/>
  <c r="F114"/>
  <c r="F115"/>
  <c r="F116"/>
  <c r="G116" s="1"/>
  <c r="H116" s="1"/>
  <c r="F98"/>
  <c r="G98" s="1"/>
  <c r="H98" s="1"/>
  <c r="F96"/>
  <c r="G96" s="1"/>
  <c r="H96" s="1"/>
  <c r="F94"/>
  <c r="G94" s="1"/>
  <c r="H94" s="1"/>
  <c r="F92"/>
  <c r="G92" s="1"/>
  <c r="H92" s="1"/>
  <c r="F113"/>
  <c r="F112"/>
  <c r="G112" s="1"/>
  <c r="H112" s="1"/>
  <c r="F110"/>
  <c r="G110" s="1"/>
  <c r="H110" s="1"/>
  <c r="F108"/>
  <c r="G108" s="1"/>
  <c r="H108" s="1"/>
  <c r="F106"/>
  <c r="G106" s="1"/>
  <c r="H106" s="1"/>
  <c r="F104"/>
  <c r="G104" s="1"/>
  <c r="H104" s="1"/>
  <c r="F102"/>
  <c r="F100"/>
  <c r="F90"/>
  <c r="G90" s="1"/>
  <c r="H90" s="1"/>
  <c r="F88"/>
  <c r="G88" s="1"/>
  <c r="H88" s="1"/>
  <c r="F85"/>
  <c r="G85" s="1"/>
  <c r="H85" s="1"/>
  <c r="F83"/>
  <c r="G83" s="1"/>
  <c r="H83" s="1"/>
  <c r="F81"/>
  <c r="G81" s="1"/>
  <c r="H81" s="1"/>
  <c r="F79"/>
  <c r="G79" s="1"/>
  <c r="H79" s="1"/>
  <c r="F77"/>
  <c r="G77" s="1"/>
  <c r="H77" s="1"/>
  <c r="F75"/>
  <c r="G75" s="1"/>
  <c r="H75" s="1"/>
  <c r="F73"/>
  <c r="G73" s="1"/>
  <c r="H73" s="1"/>
  <c r="F71"/>
  <c r="G71" s="1"/>
  <c r="H71" s="1"/>
  <c r="F60"/>
  <c r="G60" s="1"/>
  <c r="H60" s="1"/>
  <c r="F58"/>
  <c r="G58" s="1"/>
  <c r="H58" s="1"/>
  <c r="F56"/>
  <c r="G56" s="1"/>
  <c r="H56" s="1"/>
  <c r="F54"/>
  <c r="G54" s="1"/>
  <c r="H54" s="1"/>
  <c r="F69"/>
  <c r="G69" s="1"/>
  <c r="H69" s="1"/>
  <c r="F67"/>
  <c r="G67" s="1"/>
  <c r="H67" s="1"/>
  <c r="F65"/>
  <c r="G65" s="1"/>
  <c r="H65" s="1"/>
  <c r="F63"/>
  <c r="G63" s="1"/>
  <c r="H63" s="1"/>
  <c r="F50"/>
  <c r="G50" s="1"/>
  <c r="H50" s="1"/>
  <c r="F46"/>
  <c r="G46" s="1"/>
  <c r="H46" s="1"/>
  <c r="F42"/>
  <c r="G42" s="1"/>
  <c r="H42" s="1"/>
  <c r="F38"/>
  <c r="G38" s="1"/>
  <c r="H38" s="1"/>
  <c r="F34"/>
  <c r="G34" s="1"/>
  <c r="H34" s="1"/>
  <c r="F30"/>
  <c r="G30" s="1"/>
  <c r="H30" s="1"/>
  <c r="F49"/>
  <c r="G49" s="1"/>
  <c r="H49" s="1"/>
  <c r="F45"/>
  <c r="G45" s="1"/>
  <c r="H45" s="1"/>
  <c r="F41"/>
  <c r="G41" s="1"/>
  <c r="H41" s="1"/>
  <c r="F37"/>
  <c r="G37" s="1"/>
  <c r="H37" s="1"/>
  <c r="F33"/>
  <c r="G33" s="1"/>
  <c r="H33" s="1"/>
  <c r="F29"/>
  <c r="G29" s="1"/>
  <c r="H29" s="1"/>
  <c r="F52"/>
  <c r="G52" s="1"/>
  <c r="H52" s="1"/>
  <c r="F48"/>
  <c r="G48" s="1"/>
  <c r="H48" s="1"/>
  <c r="F44"/>
  <c r="G44" s="1"/>
  <c r="H44" s="1"/>
  <c r="F40"/>
  <c r="G40" s="1"/>
  <c r="H40" s="1"/>
  <c r="F36"/>
  <c r="F32"/>
  <c r="G32" s="1"/>
  <c r="H32" s="1"/>
  <c r="J1"/>
  <c r="N1"/>
  <c r="R152"/>
  <c r="S152" s="1"/>
  <c r="T152" s="1"/>
  <c r="R148"/>
  <c r="S148" s="1"/>
  <c r="T148" s="1"/>
  <c r="R150"/>
  <c r="S150" s="1"/>
  <c r="T150" s="1"/>
  <c r="R149"/>
  <c r="S149" s="1"/>
  <c r="T149" s="1"/>
  <c r="R146"/>
  <c r="S146" s="1"/>
  <c r="T146" s="1"/>
  <c r="R144"/>
  <c r="S144" s="1"/>
  <c r="T144" s="1"/>
  <c r="R140"/>
  <c r="S140" s="1"/>
  <c r="T140" s="1"/>
  <c r="R136"/>
  <c r="S136" s="1"/>
  <c r="T136" s="1"/>
  <c r="R134"/>
  <c r="S134" s="1"/>
  <c r="T134" s="1"/>
  <c r="R132"/>
  <c r="S132" s="1"/>
  <c r="T132" s="1"/>
  <c r="R130"/>
  <c r="S130" s="1"/>
  <c r="T130" s="1"/>
  <c r="R128"/>
  <c r="S128" s="1"/>
  <c r="T128" s="1"/>
  <c r="R126"/>
  <c r="S126" s="1"/>
  <c r="T126" s="1"/>
  <c r="R124"/>
  <c r="S124" s="1"/>
  <c r="T124" s="1"/>
  <c r="R122"/>
  <c r="S122" s="1"/>
  <c r="T122" s="1"/>
  <c r="R114"/>
  <c r="S114" s="1"/>
  <c r="T114" s="1"/>
  <c r="R116"/>
  <c r="S116" s="1"/>
  <c r="T116" s="1"/>
  <c r="R118"/>
  <c r="S118" s="1"/>
  <c r="T118" s="1"/>
  <c r="R115"/>
  <c r="S115" s="1"/>
  <c r="T115" s="1"/>
  <c r="R110"/>
  <c r="S110" s="1"/>
  <c r="T110" s="1"/>
  <c r="R108"/>
  <c r="S108" s="1"/>
  <c r="T108" s="1"/>
  <c r="R106"/>
  <c r="R104"/>
  <c r="S104" s="1"/>
  <c r="T104" s="1"/>
  <c r="R102"/>
  <c r="S102" s="1"/>
  <c r="T102" s="1"/>
  <c r="R100"/>
  <c r="S100" s="1"/>
  <c r="T100" s="1"/>
  <c r="R96"/>
  <c r="S96" s="1"/>
  <c r="T96" s="1"/>
  <c r="R94"/>
  <c r="S94" s="1"/>
  <c r="T94" s="1"/>
  <c r="R92"/>
  <c r="S92" s="1"/>
  <c r="T92" s="1"/>
  <c r="R112"/>
  <c r="S112" s="1"/>
  <c r="T112" s="1"/>
  <c r="R90"/>
  <c r="S90" s="1"/>
  <c r="T90" s="1"/>
  <c r="R88"/>
  <c r="S88" s="1"/>
  <c r="T88" s="1"/>
  <c r="R85"/>
  <c r="S85" s="1"/>
  <c r="T85" s="1"/>
  <c r="R83"/>
  <c r="S83" s="1"/>
  <c r="T83" s="1"/>
  <c r="R81"/>
  <c r="S81" s="1"/>
  <c r="T81" s="1"/>
  <c r="R79"/>
  <c r="S79" s="1"/>
  <c r="T79" s="1"/>
  <c r="R77"/>
  <c r="S77" s="1"/>
  <c r="T77" s="1"/>
  <c r="R75"/>
  <c r="S75" s="1"/>
  <c r="T75" s="1"/>
  <c r="R73"/>
  <c r="S73" s="1"/>
  <c r="T73" s="1"/>
  <c r="R71"/>
  <c r="S71" s="1"/>
  <c r="T71" s="1"/>
  <c r="R69"/>
  <c r="S69" s="1"/>
  <c r="T69" s="1"/>
  <c r="R67"/>
  <c r="S67" s="1"/>
  <c r="T67" s="1"/>
  <c r="R65"/>
  <c r="S65" s="1"/>
  <c r="T65" s="1"/>
  <c r="R63"/>
  <c r="R60"/>
  <c r="S60" s="1"/>
  <c r="T60" s="1"/>
  <c r="R58"/>
  <c r="S58" s="1"/>
  <c r="T58" s="1"/>
  <c r="R56"/>
  <c r="S56" s="1"/>
  <c r="T56" s="1"/>
  <c r="R54"/>
  <c r="S54" s="1"/>
  <c r="T54" s="1"/>
  <c r="R49"/>
  <c r="S49" s="1"/>
  <c r="T49" s="1"/>
  <c r="R45"/>
  <c r="S45" s="1"/>
  <c r="T45" s="1"/>
  <c r="R41"/>
  <c r="R37"/>
  <c r="R33"/>
  <c r="S33" s="1"/>
  <c r="T33" s="1"/>
  <c r="R29"/>
  <c r="S29" s="1"/>
  <c r="T29" s="1"/>
  <c r="R52"/>
  <c r="S52" s="1"/>
  <c r="T52" s="1"/>
  <c r="R48"/>
  <c r="S48" s="1"/>
  <c r="T48" s="1"/>
  <c r="R44"/>
  <c r="S44" s="1"/>
  <c r="T44" s="1"/>
  <c r="R40"/>
  <c r="S40" s="1"/>
  <c r="T40" s="1"/>
  <c r="R36"/>
  <c r="S36" s="1"/>
  <c r="T36" s="1"/>
  <c r="R32"/>
  <c r="S32" s="1"/>
  <c r="T32" s="1"/>
  <c r="V1"/>
  <c r="Z1"/>
  <c r="AD150"/>
  <c r="AE150" s="1"/>
  <c r="AF150" s="1"/>
  <c r="AD146"/>
  <c r="AE146" s="1"/>
  <c r="AF146" s="1"/>
  <c r="AD144"/>
  <c r="AE144" s="1"/>
  <c r="AF144" s="1"/>
  <c r="AD149"/>
  <c r="AE149" s="1"/>
  <c r="AF149" s="1"/>
  <c r="AD148"/>
  <c r="AE148" s="1"/>
  <c r="AF148" s="1"/>
  <c r="AD152"/>
  <c r="AE152" s="1"/>
  <c r="AF152" s="1"/>
  <c r="AD134"/>
  <c r="AE134" s="1"/>
  <c r="AF134" s="1"/>
  <c r="AD132"/>
  <c r="AE132" s="1"/>
  <c r="AF132" s="1"/>
  <c r="AD130"/>
  <c r="AE130" s="1"/>
  <c r="AF130" s="1"/>
  <c r="AD128"/>
  <c r="AE128" s="1"/>
  <c r="AF128" s="1"/>
  <c r="AD126"/>
  <c r="AE126" s="1"/>
  <c r="AF126" s="1"/>
  <c r="AD124"/>
  <c r="AE124" s="1"/>
  <c r="AF124" s="1"/>
  <c r="AD122"/>
  <c r="AE122" s="1"/>
  <c r="AF122" s="1"/>
  <c r="AD118"/>
  <c r="AE118" s="1"/>
  <c r="AF118" s="1"/>
  <c r="AD116"/>
  <c r="AE116" s="1"/>
  <c r="AF116" s="1"/>
  <c r="AD112"/>
  <c r="AE112" s="1"/>
  <c r="AF112" s="1"/>
  <c r="AD115"/>
  <c r="AE115" s="1"/>
  <c r="AF115" s="1"/>
  <c r="AD114"/>
  <c r="AE114" s="1"/>
  <c r="AF114" s="1"/>
  <c r="AD96"/>
  <c r="AE96" s="1"/>
  <c r="AF96" s="1"/>
  <c r="AD94"/>
  <c r="AE94" s="1"/>
  <c r="AF94" s="1"/>
  <c r="AD92"/>
  <c r="AE92" s="1"/>
  <c r="AF92" s="1"/>
  <c r="AD110"/>
  <c r="AE110" s="1"/>
  <c r="AF110" s="1"/>
  <c r="AD108"/>
  <c r="AE108" s="1"/>
  <c r="AF108" s="1"/>
  <c r="AD106"/>
  <c r="AE106" s="1"/>
  <c r="AF106" s="1"/>
  <c r="AD104"/>
  <c r="AE104" s="1"/>
  <c r="AF104" s="1"/>
  <c r="AD102"/>
  <c r="AE102" s="1"/>
  <c r="AF102" s="1"/>
  <c r="AD100"/>
  <c r="AE100" s="1"/>
  <c r="AF100" s="1"/>
  <c r="AD90"/>
  <c r="AE90" s="1"/>
  <c r="AF90" s="1"/>
  <c r="AD85"/>
  <c r="AE85" s="1"/>
  <c r="AF85" s="1"/>
  <c r="AD83"/>
  <c r="AD81"/>
  <c r="AE81" s="1"/>
  <c r="AF81" s="1"/>
  <c r="AD79"/>
  <c r="AE79" s="1"/>
  <c r="AF79" s="1"/>
  <c r="AD77"/>
  <c r="AD75"/>
  <c r="AE75" s="1"/>
  <c r="AF75" s="1"/>
  <c r="AD73"/>
  <c r="AE73" s="1"/>
  <c r="AF73" s="1"/>
  <c r="AD71"/>
  <c r="AE71" s="1"/>
  <c r="AF71" s="1"/>
  <c r="AD60"/>
  <c r="AD58"/>
  <c r="AE58" s="1"/>
  <c r="AF58" s="1"/>
  <c r="AD56"/>
  <c r="AD54"/>
  <c r="AE54" s="1"/>
  <c r="AF54" s="1"/>
  <c r="AD69"/>
  <c r="AE69" s="1"/>
  <c r="AF69" s="1"/>
  <c r="AD67"/>
  <c r="AE67" s="1"/>
  <c r="AF67" s="1"/>
  <c r="AD65"/>
  <c r="AE65" s="1"/>
  <c r="AF65" s="1"/>
  <c r="AD63"/>
  <c r="AE63" s="1"/>
  <c r="AF63" s="1"/>
  <c r="AD52"/>
  <c r="AD48"/>
  <c r="AE48" s="1"/>
  <c r="AF48" s="1"/>
  <c r="AD44"/>
  <c r="AE44" s="1"/>
  <c r="AF44" s="1"/>
  <c r="AD40"/>
  <c r="AE40" s="1"/>
  <c r="AF40" s="1"/>
  <c r="AD36"/>
  <c r="AE36" s="1"/>
  <c r="AF36" s="1"/>
  <c r="AD32"/>
  <c r="AE32" s="1"/>
  <c r="AF32" s="1"/>
  <c r="AD50"/>
  <c r="AE50" s="1"/>
  <c r="AF50" s="1"/>
  <c r="AD46"/>
  <c r="AE46" s="1"/>
  <c r="AF46" s="1"/>
  <c r="AD42"/>
  <c r="AD38"/>
  <c r="AE38" s="1"/>
  <c r="AF38" s="1"/>
  <c r="AD34"/>
  <c r="AE34" s="1"/>
  <c r="AF34" s="1"/>
  <c r="AD30"/>
  <c r="AH1"/>
  <c r="AL1"/>
  <c r="L3"/>
  <c r="M3" s="1"/>
  <c r="N3" s="1"/>
  <c r="X3"/>
  <c r="F4"/>
  <c r="G4" s="1"/>
  <c r="H4" s="1"/>
  <c r="R4"/>
  <c r="S4" s="1"/>
  <c r="T4" s="1"/>
  <c r="L5"/>
  <c r="M5" s="1"/>
  <c r="N5" s="1"/>
  <c r="X5"/>
  <c r="Y5" s="1"/>
  <c r="Z5" s="1"/>
  <c r="F6"/>
  <c r="R6"/>
  <c r="S6" s="1"/>
  <c r="T6" s="1"/>
  <c r="L7"/>
  <c r="M7" s="1"/>
  <c r="N7" s="1"/>
  <c r="X7"/>
  <c r="Y7" s="1"/>
  <c r="Z7" s="1"/>
  <c r="F8"/>
  <c r="R8"/>
  <c r="S8" s="1"/>
  <c r="T8" s="1"/>
  <c r="L9"/>
  <c r="M9" s="1"/>
  <c r="N9" s="1"/>
  <c r="X9"/>
  <c r="F10"/>
  <c r="G10" s="1"/>
  <c r="H10" s="1"/>
  <c r="R10"/>
  <c r="L11"/>
  <c r="M11" s="1"/>
  <c r="N11" s="1"/>
  <c r="X11"/>
  <c r="Y11" s="1"/>
  <c r="Z11" s="1"/>
  <c r="F12"/>
  <c r="G12" s="1"/>
  <c r="H12" s="1"/>
  <c r="R12"/>
  <c r="S12" s="1"/>
  <c r="T12" s="1"/>
  <c r="R13"/>
  <c r="S13" s="1"/>
  <c r="T13" s="1"/>
  <c r="AM13"/>
  <c r="AN13" s="1"/>
  <c r="AO13" s="1"/>
  <c r="L14"/>
  <c r="M14" s="1"/>
  <c r="N14" s="1"/>
  <c r="AG14"/>
  <c r="AH14" s="1"/>
  <c r="AI14" s="1"/>
  <c r="AM14"/>
  <c r="AN14" s="1"/>
  <c r="AO14" s="1"/>
  <c r="AJ15"/>
  <c r="AK15" s="1"/>
  <c r="AL15" s="1"/>
  <c r="X15"/>
  <c r="L15"/>
  <c r="M15" s="1"/>
  <c r="N15" s="1"/>
  <c r="O15"/>
  <c r="P15" s="1"/>
  <c r="Q15" s="1"/>
  <c r="U15"/>
  <c r="V15" s="1"/>
  <c r="W15" s="1"/>
  <c r="I16"/>
  <c r="J16" s="1"/>
  <c r="K16" s="1"/>
  <c r="O16"/>
  <c r="AJ16"/>
  <c r="AK16" s="1"/>
  <c r="AL16" s="1"/>
  <c r="O17"/>
  <c r="P17" s="1"/>
  <c r="Q17" s="1"/>
  <c r="AM17"/>
  <c r="AN17" s="1"/>
  <c r="AO17" s="1"/>
  <c r="I18"/>
  <c r="J18" s="1"/>
  <c r="K18" s="1"/>
  <c r="AG18"/>
  <c r="AH18" s="1"/>
  <c r="AI18" s="1"/>
  <c r="O19"/>
  <c r="P19" s="1"/>
  <c r="Q19" s="1"/>
  <c r="AM19"/>
  <c r="AN19" s="1"/>
  <c r="AO19" s="1"/>
  <c r="I20"/>
  <c r="AG20"/>
  <c r="AH20" s="1"/>
  <c r="AI20" s="1"/>
  <c r="O21"/>
  <c r="P21" s="1"/>
  <c r="Q21" s="1"/>
  <c r="AM21"/>
  <c r="AN21" s="1"/>
  <c r="AO21" s="1"/>
  <c r="I22"/>
  <c r="J22" s="1"/>
  <c r="K22" s="1"/>
  <c r="AG22"/>
  <c r="AH22" s="1"/>
  <c r="AI22" s="1"/>
  <c r="O23"/>
  <c r="P23" s="1"/>
  <c r="Q23" s="1"/>
  <c r="AM23"/>
  <c r="AN23" s="1"/>
  <c r="AO23" s="1"/>
  <c r="I24"/>
  <c r="AG24"/>
  <c r="AH24" s="1"/>
  <c r="AI24" s="1"/>
  <c r="O25"/>
  <c r="P25" s="1"/>
  <c r="Q25" s="1"/>
  <c r="AM25"/>
  <c r="AN25" s="1"/>
  <c r="AO25" s="1"/>
  <c r="I26"/>
  <c r="J26" s="1"/>
  <c r="K26" s="1"/>
  <c r="AG26"/>
  <c r="AH26" s="1"/>
  <c r="AI26" s="1"/>
  <c r="O27"/>
  <c r="P27" s="1"/>
  <c r="Q27" s="1"/>
  <c r="AM27"/>
  <c r="AN27" s="1"/>
  <c r="AO27" s="1"/>
  <c r="O28"/>
  <c r="P28" s="1"/>
  <c r="Q28" s="1"/>
  <c r="AJ28"/>
  <c r="AK28" s="1"/>
  <c r="AL28" s="1"/>
  <c r="AJ29"/>
  <c r="AK29" s="1"/>
  <c r="AL29" s="1"/>
  <c r="AJ31"/>
  <c r="AK31" s="1"/>
  <c r="AL31" s="1"/>
  <c r="L34"/>
  <c r="M34" s="1"/>
  <c r="N34" s="1"/>
  <c r="F35"/>
  <c r="G35" s="1"/>
  <c r="H35" s="1"/>
  <c r="AG36"/>
  <c r="AH36" s="1"/>
  <c r="AI36" s="1"/>
  <c r="R38"/>
  <c r="S38" s="1"/>
  <c r="T38" s="1"/>
  <c r="AM38"/>
  <c r="AN38" s="1"/>
  <c r="AO38" s="1"/>
  <c r="L39"/>
  <c r="M39" s="1"/>
  <c r="N39" s="1"/>
  <c r="AG39"/>
  <c r="AH39" s="1"/>
  <c r="AI39" s="1"/>
  <c r="I41"/>
  <c r="J41" s="1"/>
  <c r="K41" s="1"/>
  <c r="AD41"/>
  <c r="AE41" s="1"/>
  <c r="AF41" s="1"/>
  <c r="O44"/>
  <c r="P44" s="1"/>
  <c r="Q44" s="1"/>
  <c r="AJ44"/>
  <c r="AK44" s="1"/>
  <c r="AL44" s="1"/>
  <c r="AJ45"/>
  <c r="AK45" s="1"/>
  <c r="AL45" s="1"/>
  <c r="AJ47"/>
  <c r="AK47" s="1"/>
  <c r="AL47" s="1"/>
  <c r="L50"/>
  <c r="M50" s="1"/>
  <c r="N50" s="1"/>
  <c r="F51"/>
  <c r="G51" s="1"/>
  <c r="H51" s="1"/>
  <c r="AG52"/>
  <c r="AH52" s="1"/>
  <c r="AI52" s="1"/>
  <c r="AJ53"/>
  <c r="AK53" s="1"/>
  <c r="AL53" s="1"/>
  <c r="X53"/>
  <c r="Y53" s="1"/>
  <c r="Z53" s="1"/>
  <c r="L53"/>
  <c r="M53" s="1"/>
  <c r="N53" s="1"/>
  <c r="AM53"/>
  <c r="AN53" s="1"/>
  <c r="AO53" s="1"/>
  <c r="AA53"/>
  <c r="AB53" s="1"/>
  <c r="AC53" s="1"/>
  <c r="O53"/>
  <c r="P53" s="1"/>
  <c r="Q53" s="1"/>
  <c r="R53"/>
  <c r="S53" s="1"/>
  <c r="T53" s="1"/>
  <c r="AG53"/>
  <c r="AH53" s="1"/>
  <c r="AI53" s="1"/>
  <c r="I53"/>
  <c r="J53" s="1"/>
  <c r="K53" s="1"/>
  <c r="AD53"/>
  <c r="F53"/>
  <c r="G53" s="1"/>
  <c r="H53" s="1"/>
  <c r="AJ55"/>
  <c r="AK55" s="1"/>
  <c r="AL55" s="1"/>
  <c r="X55"/>
  <c r="Y55" s="1"/>
  <c r="Z55" s="1"/>
  <c r="L55"/>
  <c r="M55" s="1"/>
  <c r="N55" s="1"/>
  <c r="AM55"/>
  <c r="AN55" s="1"/>
  <c r="AO55" s="1"/>
  <c r="AA55"/>
  <c r="O55"/>
  <c r="P55" s="1"/>
  <c r="Q55" s="1"/>
  <c r="R55"/>
  <c r="S55" s="1"/>
  <c r="T55" s="1"/>
  <c r="AG55"/>
  <c r="AH55" s="1"/>
  <c r="AI55" s="1"/>
  <c r="I55"/>
  <c r="J55" s="1"/>
  <c r="K55" s="1"/>
  <c r="AD55"/>
  <c r="AE55" s="1"/>
  <c r="AF55" s="1"/>
  <c r="F55"/>
  <c r="G55" s="1"/>
  <c r="H55" s="1"/>
  <c r="AJ57"/>
  <c r="AK57" s="1"/>
  <c r="AL57" s="1"/>
  <c r="X57"/>
  <c r="Y57" s="1"/>
  <c r="Z57" s="1"/>
  <c r="L57"/>
  <c r="M57" s="1"/>
  <c r="N57" s="1"/>
  <c r="AM57"/>
  <c r="AN57" s="1"/>
  <c r="AO57" s="1"/>
  <c r="AA57"/>
  <c r="O57"/>
  <c r="P57" s="1"/>
  <c r="Q57" s="1"/>
  <c r="R57"/>
  <c r="S57" s="1"/>
  <c r="T57" s="1"/>
  <c r="AG57"/>
  <c r="AH57" s="1"/>
  <c r="AI57" s="1"/>
  <c r="I57"/>
  <c r="J57" s="1"/>
  <c r="K57" s="1"/>
  <c r="AD57"/>
  <c r="AE57" s="1"/>
  <c r="AF57" s="1"/>
  <c r="F57"/>
  <c r="G57" s="1"/>
  <c r="H57" s="1"/>
  <c r="AA61"/>
  <c r="AB61" s="1"/>
  <c r="AC61" s="1"/>
  <c r="L17"/>
  <c r="M17" s="1"/>
  <c r="N17" s="1"/>
  <c r="X17"/>
  <c r="Y17" s="1"/>
  <c r="Z17" s="1"/>
  <c r="AJ17"/>
  <c r="AK17" s="1"/>
  <c r="AL17" s="1"/>
  <c r="L19"/>
  <c r="M19" s="1"/>
  <c r="N19" s="1"/>
  <c r="X19"/>
  <c r="AJ19"/>
  <c r="AK19" s="1"/>
  <c r="AL19" s="1"/>
  <c r="L21"/>
  <c r="M21" s="1"/>
  <c r="N21" s="1"/>
  <c r="X21"/>
  <c r="Y21" s="1"/>
  <c r="Z21" s="1"/>
  <c r="AJ21"/>
  <c r="AK21" s="1"/>
  <c r="AL21" s="1"/>
  <c r="L23"/>
  <c r="M23" s="1"/>
  <c r="N23" s="1"/>
  <c r="X23"/>
  <c r="Y23" s="1"/>
  <c r="Z23" s="1"/>
  <c r="AJ23"/>
  <c r="AK23" s="1"/>
  <c r="AL23" s="1"/>
  <c r="L25"/>
  <c r="M25" s="1"/>
  <c r="N25" s="1"/>
  <c r="X25"/>
  <c r="Y25" s="1"/>
  <c r="Z25" s="1"/>
  <c r="AJ25"/>
  <c r="AK25" s="1"/>
  <c r="AL25" s="1"/>
  <c r="L27"/>
  <c r="M27" s="1"/>
  <c r="N27" s="1"/>
  <c r="X27"/>
  <c r="Y27" s="1"/>
  <c r="Z27" s="1"/>
  <c r="AJ27"/>
  <c r="AK27" s="1"/>
  <c r="AL27" s="1"/>
  <c r="AM29"/>
  <c r="AN29" s="1"/>
  <c r="AO29" s="1"/>
  <c r="AA29"/>
  <c r="AB29" s="1"/>
  <c r="AC29" s="1"/>
  <c r="O29"/>
  <c r="P29" s="1"/>
  <c r="Q29" s="1"/>
  <c r="U29"/>
  <c r="V29" s="1"/>
  <c r="W29" s="1"/>
  <c r="R31"/>
  <c r="S31" s="1"/>
  <c r="T31" s="1"/>
  <c r="X31"/>
  <c r="Y31" s="1"/>
  <c r="Z31" s="1"/>
  <c r="AM33"/>
  <c r="AN33" s="1"/>
  <c r="AO33" s="1"/>
  <c r="AA33"/>
  <c r="AB33" s="1"/>
  <c r="AC33" s="1"/>
  <c r="O33"/>
  <c r="P33" s="1"/>
  <c r="Q33" s="1"/>
  <c r="U33"/>
  <c r="V33" s="1"/>
  <c r="W33" s="1"/>
  <c r="R35"/>
  <c r="X35"/>
  <c r="Y35" s="1"/>
  <c r="Z35" s="1"/>
  <c r="AM37"/>
  <c r="AN37" s="1"/>
  <c r="AO37" s="1"/>
  <c r="AA37"/>
  <c r="AB37" s="1"/>
  <c r="AC37" s="1"/>
  <c r="O37"/>
  <c r="P37" s="1"/>
  <c r="Q37" s="1"/>
  <c r="U37"/>
  <c r="V37" s="1"/>
  <c r="W37" s="1"/>
  <c r="R39"/>
  <c r="S39" s="1"/>
  <c r="T39" s="1"/>
  <c r="X39"/>
  <c r="Y39" s="1"/>
  <c r="Z39" s="1"/>
  <c r="AM41"/>
  <c r="AN41" s="1"/>
  <c r="AO41" s="1"/>
  <c r="AA41"/>
  <c r="AB41" s="1"/>
  <c r="AC41" s="1"/>
  <c r="O41"/>
  <c r="P41" s="1"/>
  <c r="Q41" s="1"/>
  <c r="U41"/>
  <c r="V41" s="1"/>
  <c r="W41" s="1"/>
  <c r="R43"/>
  <c r="X43"/>
  <c r="Y43" s="1"/>
  <c r="Z43" s="1"/>
  <c r="AM45"/>
  <c r="AN45" s="1"/>
  <c r="AO45" s="1"/>
  <c r="AA45"/>
  <c r="AB45" s="1"/>
  <c r="AC45" s="1"/>
  <c r="O45"/>
  <c r="P45" s="1"/>
  <c r="Q45" s="1"/>
  <c r="U45"/>
  <c r="R47"/>
  <c r="S47" s="1"/>
  <c r="T47" s="1"/>
  <c r="X47"/>
  <c r="Y47" s="1"/>
  <c r="Z47" s="1"/>
  <c r="AM49"/>
  <c r="AN49" s="1"/>
  <c r="AO49" s="1"/>
  <c r="AA49"/>
  <c r="AB49" s="1"/>
  <c r="AC49" s="1"/>
  <c r="O49"/>
  <c r="P49" s="1"/>
  <c r="Q49" s="1"/>
  <c r="U49"/>
  <c r="V49" s="1"/>
  <c r="W49" s="1"/>
  <c r="R51"/>
  <c r="S51" s="1"/>
  <c r="T51" s="1"/>
  <c r="X51"/>
  <c r="Y51" s="1"/>
  <c r="Z51" s="1"/>
  <c r="AJ61"/>
  <c r="AK61" s="1"/>
  <c r="AL61" s="1"/>
  <c r="X61"/>
  <c r="Y61" s="1"/>
  <c r="Z61" s="1"/>
  <c r="L61"/>
  <c r="M61" s="1"/>
  <c r="N61" s="1"/>
  <c r="AG61"/>
  <c r="AH61" s="1"/>
  <c r="AI61" s="1"/>
  <c r="U61"/>
  <c r="V61" s="1"/>
  <c r="W61" s="1"/>
  <c r="I61"/>
  <c r="J61" s="1"/>
  <c r="K61" s="1"/>
  <c r="R61"/>
  <c r="AM61"/>
  <c r="AN61" s="1"/>
  <c r="AO61" s="1"/>
  <c r="O61"/>
  <c r="P61" s="1"/>
  <c r="Q61" s="1"/>
  <c r="AD61"/>
  <c r="AE61" s="1"/>
  <c r="AF61" s="1"/>
  <c r="F61"/>
  <c r="G61" s="1"/>
  <c r="H61" s="1"/>
  <c r="AJ63"/>
  <c r="AK63" s="1"/>
  <c r="AL63" s="1"/>
  <c r="I17"/>
  <c r="U17"/>
  <c r="V17" s="1"/>
  <c r="W17" s="1"/>
  <c r="I19"/>
  <c r="J19" s="1"/>
  <c r="K19" s="1"/>
  <c r="U19"/>
  <c r="V19" s="1"/>
  <c r="W19" s="1"/>
  <c r="I21"/>
  <c r="U21"/>
  <c r="V21" s="1"/>
  <c r="W21" s="1"/>
  <c r="I23"/>
  <c r="J23" s="1"/>
  <c r="K23" s="1"/>
  <c r="U23"/>
  <c r="I25"/>
  <c r="J25" s="1"/>
  <c r="K25" s="1"/>
  <c r="U25"/>
  <c r="V25" s="1"/>
  <c r="W25" s="1"/>
  <c r="I27"/>
  <c r="J27" s="1"/>
  <c r="K27" s="1"/>
  <c r="U27"/>
  <c r="V27" s="1"/>
  <c r="W27" s="1"/>
  <c r="AG30"/>
  <c r="AH30" s="1"/>
  <c r="AI30" s="1"/>
  <c r="I31"/>
  <c r="J31" s="1"/>
  <c r="K31" s="1"/>
  <c r="AD31"/>
  <c r="AE31" s="1"/>
  <c r="AF31" s="1"/>
  <c r="AG34"/>
  <c r="AH34" s="1"/>
  <c r="AI34" s="1"/>
  <c r="I35"/>
  <c r="J35" s="1"/>
  <c r="K35" s="1"/>
  <c r="AD35"/>
  <c r="AE35" s="1"/>
  <c r="AF35" s="1"/>
  <c r="AG38"/>
  <c r="AH38" s="1"/>
  <c r="AI38" s="1"/>
  <c r="I39"/>
  <c r="AD39"/>
  <c r="AE39" s="1"/>
  <c r="AF39" s="1"/>
  <c r="AG42"/>
  <c r="AH42" s="1"/>
  <c r="AI42" s="1"/>
  <c r="I43"/>
  <c r="J43" s="1"/>
  <c r="K43" s="1"/>
  <c r="AD43"/>
  <c r="AE43" s="1"/>
  <c r="AF43" s="1"/>
  <c r="AG46"/>
  <c r="AH46" s="1"/>
  <c r="AI46" s="1"/>
  <c r="I47"/>
  <c r="J47" s="1"/>
  <c r="K47" s="1"/>
  <c r="AD47"/>
  <c r="AG50"/>
  <c r="AH50" s="1"/>
  <c r="AI50" s="1"/>
  <c r="I51"/>
  <c r="J51" s="1"/>
  <c r="K51" s="1"/>
  <c r="AD51"/>
  <c r="AE51" s="1"/>
  <c r="AF51" s="1"/>
  <c r="AG60"/>
  <c r="AH60" s="1"/>
  <c r="AI60" s="1"/>
  <c r="AM31"/>
  <c r="AN31" s="1"/>
  <c r="AO31" s="1"/>
  <c r="AA31"/>
  <c r="O31"/>
  <c r="P31" s="1"/>
  <c r="Q31" s="1"/>
  <c r="U31"/>
  <c r="V31" s="1"/>
  <c r="W31" s="1"/>
  <c r="AM35"/>
  <c r="AN35" s="1"/>
  <c r="AO35" s="1"/>
  <c r="AA35"/>
  <c r="AB35" s="1"/>
  <c r="AC35" s="1"/>
  <c r="O35"/>
  <c r="P35" s="1"/>
  <c r="Q35" s="1"/>
  <c r="U35"/>
  <c r="V35" s="1"/>
  <c r="W35" s="1"/>
  <c r="AM39"/>
  <c r="AN39" s="1"/>
  <c r="AO39" s="1"/>
  <c r="AA39"/>
  <c r="AB39" s="1"/>
  <c r="AC39" s="1"/>
  <c r="O39"/>
  <c r="P39" s="1"/>
  <c r="Q39" s="1"/>
  <c r="U39"/>
  <c r="V39" s="1"/>
  <c r="W39" s="1"/>
  <c r="AM43"/>
  <c r="AN43" s="1"/>
  <c r="AO43" s="1"/>
  <c r="AA43"/>
  <c r="AB43" s="1"/>
  <c r="AC43" s="1"/>
  <c r="O43"/>
  <c r="P43" s="1"/>
  <c r="Q43" s="1"/>
  <c r="U43"/>
  <c r="V43" s="1"/>
  <c r="W43" s="1"/>
  <c r="AM47"/>
  <c r="AN47" s="1"/>
  <c r="AO47" s="1"/>
  <c r="AA47"/>
  <c r="AB47" s="1"/>
  <c r="AC47" s="1"/>
  <c r="O47"/>
  <c r="P47" s="1"/>
  <c r="Q47" s="1"/>
  <c r="U47"/>
  <c r="V47" s="1"/>
  <c r="W47" s="1"/>
  <c r="AM51"/>
  <c r="AN51" s="1"/>
  <c r="AO51" s="1"/>
  <c r="AA51"/>
  <c r="O51"/>
  <c r="P51" s="1"/>
  <c r="Q51" s="1"/>
  <c r="U51"/>
  <c r="V51" s="1"/>
  <c r="W51" s="1"/>
  <c r="AJ59"/>
  <c r="AK59" s="1"/>
  <c r="AL59" s="1"/>
  <c r="X59"/>
  <c r="Y59" s="1"/>
  <c r="Z59" s="1"/>
  <c r="L59"/>
  <c r="AM59"/>
  <c r="AN59" s="1"/>
  <c r="AO59" s="1"/>
  <c r="AA59"/>
  <c r="AB59" s="1"/>
  <c r="AC59" s="1"/>
  <c r="O59"/>
  <c r="P59" s="1"/>
  <c r="Q59" s="1"/>
  <c r="AD59"/>
  <c r="AE59" s="1"/>
  <c r="AF59" s="1"/>
  <c r="R59"/>
  <c r="S59" s="1"/>
  <c r="T59" s="1"/>
  <c r="F59"/>
  <c r="G59" s="1"/>
  <c r="H59" s="1"/>
  <c r="U59"/>
  <c r="V59" s="1"/>
  <c r="W59" s="1"/>
  <c r="AD62"/>
  <c r="AE62" s="1"/>
  <c r="AF62" s="1"/>
  <c r="R62"/>
  <c r="S62" s="1"/>
  <c r="T62" s="1"/>
  <c r="F62"/>
  <c r="G62" s="1"/>
  <c r="H62" s="1"/>
  <c r="AM62"/>
  <c r="AN62" s="1"/>
  <c r="AO62" s="1"/>
  <c r="AA62"/>
  <c r="O62"/>
  <c r="P62" s="1"/>
  <c r="Q62" s="1"/>
  <c r="AJ62"/>
  <c r="AK62" s="1"/>
  <c r="AL62" s="1"/>
  <c r="L62"/>
  <c r="M62" s="1"/>
  <c r="N62" s="1"/>
  <c r="AG62"/>
  <c r="AH62" s="1"/>
  <c r="AI62" s="1"/>
  <c r="I62"/>
  <c r="J62" s="1"/>
  <c r="K62" s="1"/>
  <c r="X62"/>
  <c r="Y62" s="1"/>
  <c r="Z62" s="1"/>
  <c r="AD64"/>
  <c r="AE64" s="1"/>
  <c r="AF64" s="1"/>
  <c r="R64"/>
  <c r="S64" s="1"/>
  <c r="T64" s="1"/>
  <c r="F64"/>
  <c r="G64" s="1"/>
  <c r="H64" s="1"/>
  <c r="AM64"/>
  <c r="AN64" s="1"/>
  <c r="AO64" s="1"/>
  <c r="AA64"/>
  <c r="O64"/>
  <c r="P64" s="1"/>
  <c r="Q64" s="1"/>
  <c r="U64"/>
  <c r="V64" s="1"/>
  <c r="W64" s="1"/>
  <c r="AJ65"/>
  <c r="AK65" s="1"/>
  <c r="AL65" s="1"/>
  <c r="AD66"/>
  <c r="AE66" s="1"/>
  <c r="AF66" s="1"/>
  <c r="R66"/>
  <c r="S66" s="1"/>
  <c r="T66" s="1"/>
  <c r="F66"/>
  <c r="G66" s="1"/>
  <c r="H66" s="1"/>
  <c r="AM66"/>
  <c r="AN66" s="1"/>
  <c r="AO66" s="1"/>
  <c r="AA66"/>
  <c r="AB66" s="1"/>
  <c r="AC66" s="1"/>
  <c r="O66"/>
  <c r="U66"/>
  <c r="V66" s="1"/>
  <c r="W66" s="1"/>
  <c r="AJ67"/>
  <c r="AK67" s="1"/>
  <c r="AL67" s="1"/>
  <c r="AD68"/>
  <c r="AE68" s="1"/>
  <c r="AF68" s="1"/>
  <c r="R68"/>
  <c r="S68" s="1"/>
  <c r="T68" s="1"/>
  <c r="F68"/>
  <c r="G68" s="1"/>
  <c r="H68" s="1"/>
  <c r="AM68"/>
  <c r="AN68" s="1"/>
  <c r="AO68" s="1"/>
  <c r="AA68"/>
  <c r="AB68" s="1"/>
  <c r="AC68" s="1"/>
  <c r="O68"/>
  <c r="U68"/>
  <c r="V68" s="1"/>
  <c r="W68" s="1"/>
  <c r="AJ69"/>
  <c r="AK69" s="1"/>
  <c r="AL69" s="1"/>
  <c r="L60"/>
  <c r="M60" s="1"/>
  <c r="N60" s="1"/>
  <c r="X60"/>
  <c r="Y60" s="1"/>
  <c r="Z60" s="1"/>
  <c r="AJ60"/>
  <c r="AK60" s="1"/>
  <c r="AL60" s="1"/>
  <c r="X64"/>
  <c r="Y64" s="1"/>
  <c r="Z64" s="1"/>
  <c r="AJ71"/>
  <c r="AK71" s="1"/>
  <c r="AL71" s="1"/>
  <c r="AJ73"/>
  <c r="AK73" s="1"/>
  <c r="AL73" s="1"/>
  <c r="AJ75"/>
  <c r="AK75" s="1"/>
  <c r="AL75" s="1"/>
  <c r="AJ77"/>
  <c r="AK77" s="1"/>
  <c r="AL77" s="1"/>
  <c r="AJ79"/>
  <c r="AK79" s="1"/>
  <c r="AL79" s="1"/>
  <c r="AJ81"/>
  <c r="AK81" s="1"/>
  <c r="AL81" s="1"/>
  <c r="AJ83"/>
  <c r="AK83" s="1"/>
  <c r="AL83" s="1"/>
  <c r="AJ85"/>
  <c r="AK85" s="1"/>
  <c r="AL85" s="1"/>
  <c r="I30"/>
  <c r="J30" s="1"/>
  <c r="K30" s="1"/>
  <c r="U30"/>
  <c r="V30" s="1"/>
  <c r="W30" s="1"/>
  <c r="I32"/>
  <c r="J32" s="1"/>
  <c r="K32" s="1"/>
  <c r="U32"/>
  <c r="V32" s="1"/>
  <c r="W32" s="1"/>
  <c r="I34"/>
  <c r="J34" s="1"/>
  <c r="K34" s="1"/>
  <c r="U34"/>
  <c r="I36"/>
  <c r="J36" s="1"/>
  <c r="K36" s="1"/>
  <c r="U36"/>
  <c r="V36" s="1"/>
  <c r="W36" s="1"/>
  <c r="I38"/>
  <c r="J38" s="1"/>
  <c r="K38" s="1"/>
  <c r="U38"/>
  <c r="V38" s="1"/>
  <c r="W38" s="1"/>
  <c r="I40"/>
  <c r="J40" s="1"/>
  <c r="K40" s="1"/>
  <c r="U40"/>
  <c r="V40" s="1"/>
  <c r="W40" s="1"/>
  <c r="I42"/>
  <c r="J42" s="1"/>
  <c r="K42" s="1"/>
  <c r="U42"/>
  <c r="V42" s="1"/>
  <c r="W42" s="1"/>
  <c r="I44"/>
  <c r="J44" s="1"/>
  <c r="K44" s="1"/>
  <c r="U44"/>
  <c r="V44" s="1"/>
  <c r="W44" s="1"/>
  <c r="I46"/>
  <c r="J46" s="1"/>
  <c r="K46" s="1"/>
  <c r="U46"/>
  <c r="I48"/>
  <c r="U48"/>
  <c r="V48" s="1"/>
  <c r="W48" s="1"/>
  <c r="I50"/>
  <c r="J50" s="1"/>
  <c r="K50" s="1"/>
  <c r="U50"/>
  <c r="V50" s="1"/>
  <c r="W50" s="1"/>
  <c r="I52"/>
  <c r="J52" s="1"/>
  <c r="K52" s="1"/>
  <c r="U52"/>
  <c r="V52" s="1"/>
  <c r="W52" s="1"/>
  <c r="I54"/>
  <c r="J54" s="1"/>
  <c r="K54" s="1"/>
  <c r="U54"/>
  <c r="V54" s="1"/>
  <c r="W54" s="1"/>
  <c r="I56"/>
  <c r="J56" s="1"/>
  <c r="K56" s="1"/>
  <c r="U56"/>
  <c r="V56" s="1"/>
  <c r="W56" s="1"/>
  <c r="I58"/>
  <c r="U58"/>
  <c r="V58" s="1"/>
  <c r="W58" s="1"/>
  <c r="I60"/>
  <c r="J60" s="1"/>
  <c r="K60" s="1"/>
  <c r="U60"/>
  <c r="V60" s="1"/>
  <c r="W60" s="1"/>
  <c r="I64"/>
  <c r="J64" s="1"/>
  <c r="K64" s="1"/>
  <c r="AG64"/>
  <c r="AH64" s="1"/>
  <c r="AI64" s="1"/>
  <c r="L64"/>
  <c r="M64" s="1"/>
  <c r="N64" s="1"/>
  <c r="AJ64"/>
  <c r="AK64" s="1"/>
  <c r="AL64" s="1"/>
  <c r="L66"/>
  <c r="M66" s="1"/>
  <c r="N66" s="1"/>
  <c r="AJ66"/>
  <c r="AK66" s="1"/>
  <c r="AL66" s="1"/>
  <c r="L68"/>
  <c r="M68" s="1"/>
  <c r="N68" s="1"/>
  <c r="AJ68"/>
  <c r="AK68" s="1"/>
  <c r="AL68" s="1"/>
  <c r="AD70"/>
  <c r="AE70" s="1"/>
  <c r="AF70" s="1"/>
  <c r="R70"/>
  <c r="S70" s="1"/>
  <c r="T70" s="1"/>
  <c r="F70"/>
  <c r="G70" s="1"/>
  <c r="H70" s="1"/>
  <c r="AG70"/>
  <c r="AH70" s="1"/>
  <c r="AI70" s="1"/>
  <c r="U70"/>
  <c r="V70" s="1"/>
  <c r="W70" s="1"/>
  <c r="I70"/>
  <c r="J70" s="1"/>
  <c r="K70" s="1"/>
  <c r="AJ70"/>
  <c r="AK70" s="1"/>
  <c r="AL70" s="1"/>
  <c r="X70"/>
  <c r="Y70" s="1"/>
  <c r="Z70" s="1"/>
  <c r="L70"/>
  <c r="M70" s="1"/>
  <c r="N70" s="1"/>
  <c r="AM70"/>
  <c r="AN70" s="1"/>
  <c r="AO70" s="1"/>
  <c r="AA70"/>
  <c r="O70"/>
  <c r="P70" s="1"/>
  <c r="Q70" s="1"/>
  <c r="AD72"/>
  <c r="AE72" s="1"/>
  <c r="AF72" s="1"/>
  <c r="AD74"/>
  <c r="AE74" s="1"/>
  <c r="AF74" s="1"/>
  <c r="AD76"/>
  <c r="AE76" s="1"/>
  <c r="AF76" s="1"/>
  <c r="AD78"/>
  <c r="AD80"/>
  <c r="AE80" s="1"/>
  <c r="AF80" s="1"/>
  <c r="AD82"/>
  <c r="AE82" s="1"/>
  <c r="AF82" s="1"/>
  <c r="AD84"/>
  <c r="AD86"/>
  <c r="AE86" s="1"/>
  <c r="AF86" s="1"/>
  <c r="I63"/>
  <c r="J63" s="1"/>
  <c r="K63" s="1"/>
  <c r="U63"/>
  <c r="V63" s="1"/>
  <c r="W63" s="1"/>
  <c r="AG63"/>
  <c r="AH63" s="1"/>
  <c r="AI63" s="1"/>
  <c r="I65"/>
  <c r="J65" s="1"/>
  <c r="K65" s="1"/>
  <c r="U65"/>
  <c r="V65" s="1"/>
  <c r="W65" s="1"/>
  <c r="AG65"/>
  <c r="AH65" s="1"/>
  <c r="AI65" s="1"/>
  <c r="I67"/>
  <c r="J67" s="1"/>
  <c r="K67" s="1"/>
  <c r="U67"/>
  <c r="AG67"/>
  <c r="AH67" s="1"/>
  <c r="AI67" s="1"/>
  <c r="I69"/>
  <c r="J69" s="1"/>
  <c r="K69" s="1"/>
  <c r="U69"/>
  <c r="V69" s="1"/>
  <c r="W69" s="1"/>
  <c r="AG69"/>
  <c r="AH69" s="1"/>
  <c r="AI69" s="1"/>
  <c r="I71"/>
  <c r="J71" s="1"/>
  <c r="K71" s="1"/>
  <c r="U71"/>
  <c r="V71" s="1"/>
  <c r="W71" s="1"/>
  <c r="AG71"/>
  <c r="AH71" s="1"/>
  <c r="AI71" s="1"/>
  <c r="O72"/>
  <c r="P72" s="1"/>
  <c r="Q72" s="1"/>
  <c r="AA72"/>
  <c r="AB72" s="1"/>
  <c r="AC72" s="1"/>
  <c r="AM72"/>
  <c r="AN72" s="1"/>
  <c r="AO72" s="1"/>
  <c r="I73"/>
  <c r="J73" s="1"/>
  <c r="K73" s="1"/>
  <c r="U73"/>
  <c r="AG73"/>
  <c r="AH73" s="1"/>
  <c r="AI73" s="1"/>
  <c r="O74"/>
  <c r="P74" s="1"/>
  <c r="Q74" s="1"/>
  <c r="AA74"/>
  <c r="AB74" s="1"/>
  <c r="AC74" s="1"/>
  <c r="AM74"/>
  <c r="AN74" s="1"/>
  <c r="AO74" s="1"/>
  <c r="I75"/>
  <c r="J75" s="1"/>
  <c r="K75" s="1"/>
  <c r="U75"/>
  <c r="V75" s="1"/>
  <c r="W75" s="1"/>
  <c r="AG75"/>
  <c r="AH75" s="1"/>
  <c r="AI75" s="1"/>
  <c r="O76"/>
  <c r="P76" s="1"/>
  <c r="Q76" s="1"/>
  <c r="AA76"/>
  <c r="AB76" s="1"/>
  <c r="AC76" s="1"/>
  <c r="AM76"/>
  <c r="AN76" s="1"/>
  <c r="AO76" s="1"/>
  <c r="I77"/>
  <c r="J77" s="1"/>
  <c r="K77" s="1"/>
  <c r="U77"/>
  <c r="V77" s="1"/>
  <c r="W77" s="1"/>
  <c r="AG77"/>
  <c r="AH77" s="1"/>
  <c r="AI77" s="1"/>
  <c r="O78"/>
  <c r="P78" s="1"/>
  <c r="Q78" s="1"/>
  <c r="AA78"/>
  <c r="AB78" s="1"/>
  <c r="AC78" s="1"/>
  <c r="AM78"/>
  <c r="AN78" s="1"/>
  <c r="AO78" s="1"/>
  <c r="I79"/>
  <c r="J79" s="1"/>
  <c r="K79" s="1"/>
  <c r="U79"/>
  <c r="V79" s="1"/>
  <c r="W79" s="1"/>
  <c r="AG79"/>
  <c r="AH79" s="1"/>
  <c r="AI79" s="1"/>
  <c r="O80"/>
  <c r="P80" s="1"/>
  <c r="Q80" s="1"/>
  <c r="AA80"/>
  <c r="AB80" s="1"/>
  <c r="AC80" s="1"/>
  <c r="AM80"/>
  <c r="AN80" s="1"/>
  <c r="AO80" s="1"/>
  <c r="I81"/>
  <c r="J81" s="1"/>
  <c r="K81" s="1"/>
  <c r="U81"/>
  <c r="AG81"/>
  <c r="AH81" s="1"/>
  <c r="AI81" s="1"/>
  <c r="O82"/>
  <c r="P82" s="1"/>
  <c r="Q82" s="1"/>
  <c r="AA82"/>
  <c r="AB82" s="1"/>
  <c r="AC82" s="1"/>
  <c r="AM82"/>
  <c r="AN82" s="1"/>
  <c r="AO82" s="1"/>
  <c r="I83"/>
  <c r="J83" s="1"/>
  <c r="K83" s="1"/>
  <c r="U83"/>
  <c r="V83" s="1"/>
  <c r="W83" s="1"/>
  <c r="AG83"/>
  <c r="AH83" s="1"/>
  <c r="AI83" s="1"/>
  <c r="O84"/>
  <c r="P84" s="1"/>
  <c r="Q84" s="1"/>
  <c r="AA84"/>
  <c r="AB84" s="1"/>
  <c r="AC84" s="1"/>
  <c r="AM84"/>
  <c r="AN84" s="1"/>
  <c r="AO84" s="1"/>
  <c r="I85"/>
  <c r="J85" s="1"/>
  <c r="K85" s="1"/>
  <c r="U85"/>
  <c r="AG85"/>
  <c r="AH85" s="1"/>
  <c r="AI85" s="1"/>
  <c r="R86"/>
  <c r="S86" s="1"/>
  <c r="T86" s="1"/>
  <c r="AM86"/>
  <c r="AN86" s="1"/>
  <c r="AO86" s="1"/>
  <c r="AM88"/>
  <c r="AN88" s="1"/>
  <c r="AO88" s="1"/>
  <c r="AJ88"/>
  <c r="AK88" s="1"/>
  <c r="AL88" s="1"/>
  <c r="X88"/>
  <c r="Y88" s="1"/>
  <c r="Z88" s="1"/>
  <c r="L88"/>
  <c r="O88"/>
  <c r="P88" s="1"/>
  <c r="Q88" s="1"/>
  <c r="U88"/>
  <c r="V88" s="1"/>
  <c r="W88" s="1"/>
  <c r="AG89"/>
  <c r="AH89" s="1"/>
  <c r="AI89" s="1"/>
  <c r="L72"/>
  <c r="M72" s="1"/>
  <c r="N72" s="1"/>
  <c r="X72"/>
  <c r="Y72" s="1"/>
  <c r="Z72" s="1"/>
  <c r="AJ72"/>
  <c r="AK72" s="1"/>
  <c r="AL72" s="1"/>
  <c r="L74"/>
  <c r="M74" s="1"/>
  <c r="N74" s="1"/>
  <c r="X74"/>
  <c r="Y74" s="1"/>
  <c r="Z74" s="1"/>
  <c r="AJ74"/>
  <c r="AK74" s="1"/>
  <c r="AL74" s="1"/>
  <c r="L76"/>
  <c r="M76" s="1"/>
  <c r="N76" s="1"/>
  <c r="X76"/>
  <c r="Y76" s="1"/>
  <c r="Z76" s="1"/>
  <c r="AJ76"/>
  <c r="AK76" s="1"/>
  <c r="AL76" s="1"/>
  <c r="L78"/>
  <c r="M78" s="1"/>
  <c r="N78" s="1"/>
  <c r="X78"/>
  <c r="Y78" s="1"/>
  <c r="Z78" s="1"/>
  <c r="AJ78"/>
  <c r="AK78" s="1"/>
  <c r="AL78" s="1"/>
  <c r="L80"/>
  <c r="M80" s="1"/>
  <c r="N80" s="1"/>
  <c r="X80"/>
  <c r="AJ80"/>
  <c r="AK80" s="1"/>
  <c r="AL80" s="1"/>
  <c r="L82"/>
  <c r="M82" s="1"/>
  <c r="N82" s="1"/>
  <c r="X82"/>
  <c r="Y82" s="1"/>
  <c r="Z82" s="1"/>
  <c r="AJ82"/>
  <c r="AK82" s="1"/>
  <c r="AL82" s="1"/>
  <c r="L84"/>
  <c r="M84" s="1"/>
  <c r="N84" s="1"/>
  <c r="X84"/>
  <c r="Y84" s="1"/>
  <c r="Z84" s="1"/>
  <c r="AJ84"/>
  <c r="AK84" s="1"/>
  <c r="AL84" s="1"/>
  <c r="I86"/>
  <c r="J86" s="1"/>
  <c r="K86" s="1"/>
  <c r="AG91"/>
  <c r="AH91" s="1"/>
  <c r="AI91" s="1"/>
  <c r="AG93"/>
  <c r="AH93" s="1"/>
  <c r="AI93" s="1"/>
  <c r="AG95"/>
  <c r="AH95" s="1"/>
  <c r="AI95" s="1"/>
  <c r="AG97"/>
  <c r="AH97" s="1"/>
  <c r="AI97" s="1"/>
  <c r="AG99"/>
  <c r="AH99" s="1"/>
  <c r="AI99" s="1"/>
  <c r="AG101"/>
  <c r="AH101" s="1"/>
  <c r="AI101" s="1"/>
  <c r="AG103"/>
  <c r="AH103" s="1"/>
  <c r="AI103" s="1"/>
  <c r="X105"/>
  <c r="Y105" s="1"/>
  <c r="Z105" s="1"/>
  <c r="X107"/>
  <c r="Y107" s="1"/>
  <c r="Z107" s="1"/>
  <c r="X109"/>
  <c r="Y109" s="1"/>
  <c r="Z109" s="1"/>
  <c r="AJ111"/>
  <c r="AK111" s="1"/>
  <c r="AL111" s="1"/>
  <c r="AG117"/>
  <c r="AH117" s="1"/>
  <c r="AI117" s="1"/>
  <c r="I72"/>
  <c r="J72" s="1"/>
  <c r="K72" s="1"/>
  <c r="U72"/>
  <c r="V72" s="1"/>
  <c r="W72" s="1"/>
  <c r="AG72"/>
  <c r="AH72" s="1"/>
  <c r="AI72" s="1"/>
  <c r="I74"/>
  <c r="J74" s="1"/>
  <c r="K74" s="1"/>
  <c r="U74"/>
  <c r="V74" s="1"/>
  <c r="W74" s="1"/>
  <c r="AG74"/>
  <c r="AH74" s="1"/>
  <c r="AI74" s="1"/>
  <c r="I76"/>
  <c r="J76" s="1"/>
  <c r="K76" s="1"/>
  <c r="U76"/>
  <c r="V76" s="1"/>
  <c r="W76" s="1"/>
  <c r="AG76"/>
  <c r="AH76" s="1"/>
  <c r="AI76" s="1"/>
  <c r="I78"/>
  <c r="J78" s="1"/>
  <c r="K78" s="1"/>
  <c r="U78"/>
  <c r="V78" s="1"/>
  <c r="W78" s="1"/>
  <c r="AG78"/>
  <c r="AH78" s="1"/>
  <c r="AI78" s="1"/>
  <c r="I80"/>
  <c r="J80" s="1"/>
  <c r="K80" s="1"/>
  <c r="U80"/>
  <c r="V80" s="1"/>
  <c r="W80" s="1"/>
  <c r="AG80"/>
  <c r="AH80" s="1"/>
  <c r="AI80" s="1"/>
  <c r="I82"/>
  <c r="J82" s="1"/>
  <c r="K82" s="1"/>
  <c r="U82"/>
  <c r="V82" s="1"/>
  <c r="W82" s="1"/>
  <c r="AG82"/>
  <c r="AH82" s="1"/>
  <c r="AI82" s="1"/>
  <c r="I84"/>
  <c r="J84" s="1"/>
  <c r="K84" s="1"/>
  <c r="U84"/>
  <c r="V84" s="1"/>
  <c r="W84" s="1"/>
  <c r="AG84"/>
  <c r="AH84" s="1"/>
  <c r="AI84" s="1"/>
  <c r="AJ86"/>
  <c r="AK86" s="1"/>
  <c r="AL86" s="1"/>
  <c r="X86"/>
  <c r="Y86" s="1"/>
  <c r="Z86" s="1"/>
  <c r="L86"/>
  <c r="O86"/>
  <c r="P86" s="1"/>
  <c r="Q86" s="1"/>
  <c r="U86"/>
  <c r="V86" s="1"/>
  <c r="W86" s="1"/>
  <c r="AM90"/>
  <c r="AN90" s="1"/>
  <c r="AO90" s="1"/>
  <c r="L63"/>
  <c r="M63" s="1"/>
  <c r="N63" s="1"/>
  <c r="X63"/>
  <c r="Y63" s="1"/>
  <c r="Z63" s="1"/>
  <c r="L65"/>
  <c r="M65" s="1"/>
  <c r="N65" s="1"/>
  <c r="X65"/>
  <c r="L67"/>
  <c r="M67" s="1"/>
  <c r="N67" s="1"/>
  <c r="X67"/>
  <c r="Y67" s="1"/>
  <c r="Z67" s="1"/>
  <c r="L69"/>
  <c r="M69" s="1"/>
  <c r="N69" s="1"/>
  <c r="X69"/>
  <c r="L71"/>
  <c r="M71" s="1"/>
  <c r="N71" s="1"/>
  <c r="X71"/>
  <c r="Y71" s="1"/>
  <c r="Z71" s="1"/>
  <c r="F72"/>
  <c r="G72" s="1"/>
  <c r="H72" s="1"/>
  <c r="R72"/>
  <c r="L73"/>
  <c r="M73" s="1"/>
  <c r="N73" s="1"/>
  <c r="X73"/>
  <c r="Y73" s="1"/>
  <c r="Z73" s="1"/>
  <c r="F74"/>
  <c r="R74"/>
  <c r="S74" s="1"/>
  <c r="T74" s="1"/>
  <c r="L75"/>
  <c r="M75" s="1"/>
  <c r="N75" s="1"/>
  <c r="X75"/>
  <c r="Y75" s="1"/>
  <c r="Z75" s="1"/>
  <c r="F76"/>
  <c r="R76"/>
  <c r="S76" s="1"/>
  <c r="T76" s="1"/>
  <c r="L77"/>
  <c r="M77" s="1"/>
  <c r="N77" s="1"/>
  <c r="X77"/>
  <c r="Y77" s="1"/>
  <c r="Z77" s="1"/>
  <c r="F78"/>
  <c r="G78" s="1"/>
  <c r="H78" s="1"/>
  <c r="R78"/>
  <c r="S78" s="1"/>
  <c r="T78" s="1"/>
  <c r="L79"/>
  <c r="M79" s="1"/>
  <c r="N79" s="1"/>
  <c r="X79"/>
  <c r="Y79" s="1"/>
  <c r="Z79" s="1"/>
  <c r="F80"/>
  <c r="G80" s="1"/>
  <c r="H80" s="1"/>
  <c r="R80"/>
  <c r="S80" s="1"/>
  <c r="T80" s="1"/>
  <c r="L81"/>
  <c r="M81" s="1"/>
  <c r="N81" s="1"/>
  <c r="X81"/>
  <c r="Y81" s="1"/>
  <c r="Z81" s="1"/>
  <c r="F82"/>
  <c r="G82" s="1"/>
  <c r="H82" s="1"/>
  <c r="R82"/>
  <c r="L83"/>
  <c r="M83" s="1"/>
  <c r="N83" s="1"/>
  <c r="X83"/>
  <c r="Y83" s="1"/>
  <c r="Z83" s="1"/>
  <c r="F84"/>
  <c r="G84" s="1"/>
  <c r="H84" s="1"/>
  <c r="R84"/>
  <c r="S84" s="1"/>
  <c r="T84" s="1"/>
  <c r="L85"/>
  <c r="M85" s="1"/>
  <c r="N85" s="1"/>
  <c r="X85"/>
  <c r="Y85" s="1"/>
  <c r="Z85" s="1"/>
  <c r="F86"/>
  <c r="G86" s="1"/>
  <c r="H86" s="1"/>
  <c r="AA86"/>
  <c r="AB86" s="1"/>
  <c r="AC86" s="1"/>
  <c r="AG86"/>
  <c r="AH86" s="1"/>
  <c r="AI86" s="1"/>
  <c r="AD87"/>
  <c r="AE87" s="1"/>
  <c r="AF87" s="1"/>
  <c r="R87"/>
  <c r="S87" s="1"/>
  <c r="T87" s="1"/>
  <c r="F87"/>
  <c r="G87" s="1"/>
  <c r="H87" s="1"/>
  <c r="U87"/>
  <c r="AA87"/>
  <c r="AB87" s="1"/>
  <c r="AC87" s="1"/>
  <c r="I88"/>
  <c r="J88" s="1"/>
  <c r="K88" s="1"/>
  <c r="AD88"/>
  <c r="AE88" s="1"/>
  <c r="AF88" s="1"/>
  <c r="AM92"/>
  <c r="AN92" s="1"/>
  <c r="AO92" s="1"/>
  <c r="AM94"/>
  <c r="AN94" s="1"/>
  <c r="AO94" s="1"/>
  <c r="AM96"/>
  <c r="AN96" s="1"/>
  <c r="AO96" s="1"/>
  <c r="AD98"/>
  <c r="AE98" s="1"/>
  <c r="AF98" s="1"/>
  <c r="F89"/>
  <c r="G89" s="1"/>
  <c r="H89" s="1"/>
  <c r="R89"/>
  <c r="AD89"/>
  <c r="AE89" s="1"/>
  <c r="AF89" s="1"/>
  <c r="L90"/>
  <c r="M90" s="1"/>
  <c r="N90" s="1"/>
  <c r="X90"/>
  <c r="Y90" s="1"/>
  <c r="Z90" s="1"/>
  <c r="AJ90"/>
  <c r="AK90" s="1"/>
  <c r="AL90" s="1"/>
  <c r="F91"/>
  <c r="G91" s="1"/>
  <c r="H91" s="1"/>
  <c r="R91"/>
  <c r="S91" s="1"/>
  <c r="T91" s="1"/>
  <c r="AD91"/>
  <c r="AE91" s="1"/>
  <c r="AF91" s="1"/>
  <c r="L92"/>
  <c r="M92" s="1"/>
  <c r="N92" s="1"/>
  <c r="X92"/>
  <c r="Y92" s="1"/>
  <c r="Z92" s="1"/>
  <c r="AJ92"/>
  <c r="AK92" s="1"/>
  <c r="AL92" s="1"/>
  <c r="F93"/>
  <c r="G93" s="1"/>
  <c r="H93" s="1"/>
  <c r="R93"/>
  <c r="S93" s="1"/>
  <c r="T93" s="1"/>
  <c r="AD93"/>
  <c r="AE93" s="1"/>
  <c r="AF93" s="1"/>
  <c r="L94"/>
  <c r="M94" s="1"/>
  <c r="N94" s="1"/>
  <c r="X94"/>
  <c r="Y94" s="1"/>
  <c r="Z94" s="1"/>
  <c r="AJ94"/>
  <c r="AK94" s="1"/>
  <c r="AL94" s="1"/>
  <c r="F95"/>
  <c r="R95"/>
  <c r="S95" s="1"/>
  <c r="T95" s="1"/>
  <c r="AD95"/>
  <c r="AE95" s="1"/>
  <c r="AF95" s="1"/>
  <c r="L96"/>
  <c r="M96" s="1"/>
  <c r="N96" s="1"/>
  <c r="X96"/>
  <c r="Y96" s="1"/>
  <c r="Z96" s="1"/>
  <c r="AJ96"/>
  <c r="AK96" s="1"/>
  <c r="AL96" s="1"/>
  <c r="F97"/>
  <c r="R97"/>
  <c r="S97" s="1"/>
  <c r="T97" s="1"/>
  <c r="AD97"/>
  <c r="AE97" s="1"/>
  <c r="AF97" s="1"/>
  <c r="I98"/>
  <c r="J98" s="1"/>
  <c r="K98" s="1"/>
  <c r="X99"/>
  <c r="Y99" s="1"/>
  <c r="Z99" s="1"/>
  <c r="X101"/>
  <c r="X103"/>
  <c r="Y103" s="1"/>
  <c r="Z103" s="1"/>
  <c r="L117"/>
  <c r="M117" s="1"/>
  <c r="N117" s="1"/>
  <c r="AA89"/>
  <c r="AB89" s="1"/>
  <c r="AC89" s="1"/>
  <c r="AM89"/>
  <c r="AN89" s="1"/>
  <c r="AO89" s="1"/>
  <c r="I90"/>
  <c r="J90" s="1"/>
  <c r="K90" s="1"/>
  <c r="U90"/>
  <c r="V90" s="1"/>
  <c r="W90" s="1"/>
  <c r="AG90"/>
  <c r="AH90" s="1"/>
  <c r="AI90" s="1"/>
  <c r="O91"/>
  <c r="P91" s="1"/>
  <c r="Q91" s="1"/>
  <c r="AA91"/>
  <c r="AB91" s="1"/>
  <c r="AC91" s="1"/>
  <c r="AM91"/>
  <c r="AN91" s="1"/>
  <c r="AO91" s="1"/>
  <c r="I92"/>
  <c r="J92" s="1"/>
  <c r="K92" s="1"/>
  <c r="U92"/>
  <c r="AG92"/>
  <c r="AH92" s="1"/>
  <c r="AI92" s="1"/>
  <c r="O93"/>
  <c r="P93" s="1"/>
  <c r="Q93" s="1"/>
  <c r="AA93"/>
  <c r="AM93"/>
  <c r="AN93" s="1"/>
  <c r="AO93" s="1"/>
  <c r="I94"/>
  <c r="J94" s="1"/>
  <c r="K94" s="1"/>
  <c r="U94"/>
  <c r="V94" s="1"/>
  <c r="W94" s="1"/>
  <c r="AG94"/>
  <c r="AH94" s="1"/>
  <c r="AI94" s="1"/>
  <c r="O95"/>
  <c r="P95" s="1"/>
  <c r="Q95" s="1"/>
  <c r="AA95"/>
  <c r="AB95" s="1"/>
  <c r="AC95" s="1"/>
  <c r="AM95"/>
  <c r="AN95" s="1"/>
  <c r="AO95" s="1"/>
  <c r="I96"/>
  <c r="J96" s="1"/>
  <c r="K96" s="1"/>
  <c r="U96"/>
  <c r="V96" s="1"/>
  <c r="W96" s="1"/>
  <c r="AG96"/>
  <c r="AH96" s="1"/>
  <c r="AI96" s="1"/>
  <c r="O97"/>
  <c r="P97" s="1"/>
  <c r="Q97" s="1"/>
  <c r="AA97"/>
  <c r="AB97" s="1"/>
  <c r="AC97" s="1"/>
  <c r="AM97"/>
  <c r="AN97" s="1"/>
  <c r="AO97" s="1"/>
  <c r="AJ98"/>
  <c r="AK98" s="1"/>
  <c r="AL98" s="1"/>
  <c r="X98"/>
  <c r="Y98" s="1"/>
  <c r="Z98" s="1"/>
  <c r="L98"/>
  <c r="M98" s="1"/>
  <c r="N98" s="1"/>
  <c r="AG98"/>
  <c r="AH98" s="1"/>
  <c r="AI98" s="1"/>
  <c r="O98"/>
  <c r="P98" s="1"/>
  <c r="Q98" s="1"/>
  <c r="U98"/>
  <c r="V98" s="1"/>
  <c r="W98" s="1"/>
  <c r="AM98"/>
  <c r="AN98" s="1"/>
  <c r="AO98" s="1"/>
  <c r="I99"/>
  <c r="J99" s="1"/>
  <c r="K99" s="1"/>
  <c r="I101"/>
  <c r="J101" s="1"/>
  <c r="K101" s="1"/>
  <c r="AM117"/>
  <c r="AN117" s="1"/>
  <c r="AO117" s="1"/>
  <c r="AA117"/>
  <c r="AB117" s="1"/>
  <c r="AC117" s="1"/>
  <c r="O117"/>
  <c r="P117" s="1"/>
  <c r="Q117" s="1"/>
  <c r="X117"/>
  <c r="Y117" s="1"/>
  <c r="Z117" s="1"/>
  <c r="R117"/>
  <c r="S117" s="1"/>
  <c r="T117" s="1"/>
  <c r="AJ117"/>
  <c r="AK117" s="1"/>
  <c r="AL117" s="1"/>
  <c r="AD117"/>
  <c r="AE117" s="1"/>
  <c r="AF117" s="1"/>
  <c r="I117"/>
  <c r="J117" s="1"/>
  <c r="K117" s="1"/>
  <c r="AM119"/>
  <c r="AN119" s="1"/>
  <c r="AO119" s="1"/>
  <c r="L111"/>
  <c r="M111" s="1"/>
  <c r="N111" s="1"/>
  <c r="AG114"/>
  <c r="AH114" s="1"/>
  <c r="AI114" s="1"/>
  <c r="F117"/>
  <c r="G117" s="1"/>
  <c r="H117" s="1"/>
  <c r="I89"/>
  <c r="J89" s="1"/>
  <c r="K89" s="1"/>
  <c r="U89"/>
  <c r="V89" s="1"/>
  <c r="W89" s="1"/>
  <c r="O90"/>
  <c r="P90" s="1"/>
  <c r="Q90" s="1"/>
  <c r="AA90"/>
  <c r="I91"/>
  <c r="J91" s="1"/>
  <c r="K91" s="1"/>
  <c r="U91"/>
  <c r="V91" s="1"/>
  <c r="W91" s="1"/>
  <c r="O92"/>
  <c r="P92" s="1"/>
  <c r="Q92" s="1"/>
  <c r="AA92"/>
  <c r="AB92" s="1"/>
  <c r="AC92" s="1"/>
  <c r="I93"/>
  <c r="J93" s="1"/>
  <c r="K93" s="1"/>
  <c r="U93"/>
  <c r="V93" s="1"/>
  <c r="W93" s="1"/>
  <c r="O94"/>
  <c r="AA94"/>
  <c r="AB94" s="1"/>
  <c r="AC94" s="1"/>
  <c r="I95"/>
  <c r="J95" s="1"/>
  <c r="K95" s="1"/>
  <c r="U95"/>
  <c r="V95" s="1"/>
  <c r="W95" s="1"/>
  <c r="O96"/>
  <c r="P96" s="1"/>
  <c r="Q96" s="1"/>
  <c r="AA96"/>
  <c r="I97"/>
  <c r="J97" s="1"/>
  <c r="K97" s="1"/>
  <c r="U97"/>
  <c r="V97" s="1"/>
  <c r="W97" s="1"/>
  <c r="R98"/>
  <c r="AD99"/>
  <c r="R99"/>
  <c r="S99" s="1"/>
  <c r="T99" s="1"/>
  <c r="F99"/>
  <c r="G99" s="1"/>
  <c r="H99" s="1"/>
  <c r="AM99"/>
  <c r="AN99" s="1"/>
  <c r="AO99" s="1"/>
  <c r="AA99"/>
  <c r="AB99" s="1"/>
  <c r="AC99" s="1"/>
  <c r="O99"/>
  <c r="P99" s="1"/>
  <c r="Q99" s="1"/>
  <c r="U99"/>
  <c r="V99" s="1"/>
  <c r="W99" s="1"/>
  <c r="AJ100"/>
  <c r="AK100" s="1"/>
  <c r="AL100" s="1"/>
  <c r="AD101"/>
  <c r="AE101" s="1"/>
  <c r="AF101" s="1"/>
  <c r="R101"/>
  <c r="S101" s="1"/>
  <c r="T101" s="1"/>
  <c r="F101"/>
  <c r="G101" s="1"/>
  <c r="H101" s="1"/>
  <c r="AM101"/>
  <c r="AN101" s="1"/>
  <c r="AO101" s="1"/>
  <c r="AA101"/>
  <c r="AB101" s="1"/>
  <c r="AC101" s="1"/>
  <c r="O101"/>
  <c r="P101" s="1"/>
  <c r="Q101" s="1"/>
  <c r="U101"/>
  <c r="V101" s="1"/>
  <c r="W101" s="1"/>
  <c r="AJ102"/>
  <c r="AK102" s="1"/>
  <c r="AL102" s="1"/>
  <c r="AD103"/>
  <c r="AE103" s="1"/>
  <c r="AF103" s="1"/>
  <c r="R103"/>
  <c r="S103" s="1"/>
  <c r="T103" s="1"/>
  <c r="F103"/>
  <c r="AM103"/>
  <c r="AN103" s="1"/>
  <c r="AO103" s="1"/>
  <c r="AA103"/>
  <c r="AB103" s="1"/>
  <c r="AC103" s="1"/>
  <c r="O103"/>
  <c r="P103" s="1"/>
  <c r="Q103" s="1"/>
  <c r="U103"/>
  <c r="V103" s="1"/>
  <c r="W103" s="1"/>
  <c r="AJ104"/>
  <c r="AK104" s="1"/>
  <c r="AL104" s="1"/>
  <c r="AD105"/>
  <c r="AE105" s="1"/>
  <c r="AF105" s="1"/>
  <c r="R105"/>
  <c r="S105" s="1"/>
  <c r="T105" s="1"/>
  <c r="F105"/>
  <c r="G105" s="1"/>
  <c r="H105" s="1"/>
  <c r="AM105"/>
  <c r="AN105" s="1"/>
  <c r="AO105" s="1"/>
  <c r="AA105"/>
  <c r="AB105" s="1"/>
  <c r="AC105" s="1"/>
  <c r="O105"/>
  <c r="U105"/>
  <c r="V105" s="1"/>
  <c r="W105" s="1"/>
  <c r="AJ106"/>
  <c r="AK106" s="1"/>
  <c r="AL106" s="1"/>
  <c r="AD107"/>
  <c r="AE107" s="1"/>
  <c r="AF107" s="1"/>
  <c r="R107"/>
  <c r="S107" s="1"/>
  <c r="T107" s="1"/>
  <c r="F107"/>
  <c r="AM107"/>
  <c r="AN107" s="1"/>
  <c r="AO107" s="1"/>
  <c r="AA107"/>
  <c r="AB107" s="1"/>
  <c r="AC107" s="1"/>
  <c r="O107"/>
  <c r="P107" s="1"/>
  <c r="Q107" s="1"/>
  <c r="U107"/>
  <c r="V107" s="1"/>
  <c r="W107" s="1"/>
  <c r="AJ108"/>
  <c r="AK108" s="1"/>
  <c r="AL108" s="1"/>
  <c r="AD109"/>
  <c r="AE109" s="1"/>
  <c r="AF109" s="1"/>
  <c r="R109"/>
  <c r="S109" s="1"/>
  <c r="T109" s="1"/>
  <c r="F109"/>
  <c r="G109" s="1"/>
  <c r="H109" s="1"/>
  <c r="AM109"/>
  <c r="AN109" s="1"/>
  <c r="AO109" s="1"/>
  <c r="AA109"/>
  <c r="AB109" s="1"/>
  <c r="AC109" s="1"/>
  <c r="O109"/>
  <c r="P109" s="1"/>
  <c r="Q109" s="1"/>
  <c r="U109"/>
  <c r="V109" s="1"/>
  <c r="W109" s="1"/>
  <c r="AJ110"/>
  <c r="AK110" s="1"/>
  <c r="AL110" s="1"/>
  <c r="AD111"/>
  <c r="AE111" s="1"/>
  <c r="AF111" s="1"/>
  <c r="R111"/>
  <c r="F111"/>
  <c r="G111" s="1"/>
  <c r="H111" s="1"/>
  <c r="AM111"/>
  <c r="AN111" s="1"/>
  <c r="AO111" s="1"/>
  <c r="AA111"/>
  <c r="AB111" s="1"/>
  <c r="AC111" s="1"/>
  <c r="O111"/>
  <c r="P111" s="1"/>
  <c r="Q111" s="1"/>
  <c r="U111"/>
  <c r="V111" s="1"/>
  <c r="W111" s="1"/>
  <c r="AM113"/>
  <c r="AN113" s="1"/>
  <c r="AO113" s="1"/>
  <c r="AA113"/>
  <c r="AB113" s="1"/>
  <c r="AC113" s="1"/>
  <c r="O113"/>
  <c r="P113" s="1"/>
  <c r="Q113" s="1"/>
  <c r="X113"/>
  <c r="Y113" s="1"/>
  <c r="Z113" s="1"/>
  <c r="R113"/>
  <c r="S113" s="1"/>
  <c r="T113" s="1"/>
  <c r="AJ113"/>
  <c r="AK113" s="1"/>
  <c r="AL113" s="1"/>
  <c r="AD113"/>
  <c r="AE113" s="1"/>
  <c r="AF113" s="1"/>
  <c r="I113"/>
  <c r="J113" s="1"/>
  <c r="K113" s="1"/>
  <c r="U117"/>
  <c r="V117" s="1"/>
  <c r="W117" s="1"/>
  <c r="I100"/>
  <c r="J100" s="1"/>
  <c r="K100" s="1"/>
  <c r="U100"/>
  <c r="V100" s="1"/>
  <c r="W100" s="1"/>
  <c r="AG100"/>
  <c r="AH100" s="1"/>
  <c r="AI100" s="1"/>
  <c r="I102"/>
  <c r="J102" s="1"/>
  <c r="K102" s="1"/>
  <c r="U102"/>
  <c r="V102" s="1"/>
  <c r="W102" s="1"/>
  <c r="AG102"/>
  <c r="AH102" s="1"/>
  <c r="AI102" s="1"/>
  <c r="I104"/>
  <c r="J104" s="1"/>
  <c r="K104" s="1"/>
  <c r="U104"/>
  <c r="V104" s="1"/>
  <c r="W104" s="1"/>
  <c r="AG104"/>
  <c r="AH104" s="1"/>
  <c r="AI104" s="1"/>
  <c r="I106"/>
  <c r="J106" s="1"/>
  <c r="K106" s="1"/>
  <c r="U106"/>
  <c r="V106" s="1"/>
  <c r="W106" s="1"/>
  <c r="AG106"/>
  <c r="AH106" s="1"/>
  <c r="AI106" s="1"/>
  <c r="I108"/>
  <c r="J108" s="1"/>
  <c r="K108" s="1"/>
  <c r="U108"/>
  <c r="AG108"/>
  <c r="AH108" s="1"/>
  <c r="AI108" s="1"/>
  <c r="I110"/>
  <c r="J110" s="1"/>
  <c r="K110" s="1"/>
  <c r="U110"/>
  <c r="AG110"/>
  <c r="AH110" s="1"/>
  <c r="AI110" s="1"/>
  <c r="AG112"/>
  <c r="AH112" s="1"/>
  <c r="AI112" s="1"/>
  <c r="AG116"/>
  <c r="AH116" s="1"/>
  <c r="AI116" s="1"/>
  <c r="I119"/>
  <c r="J119" s="1"/>
  <c r="K119" s="1"/>
  <c r="AG119"/>
  <c r="AH119" s="1"/>
  <c r="AI119" s="1"/>
  <c r="L119"/>
  <c r="M119" s="1"/>
  <c r="N119" s="1"/>
  <c r="AJ121"/>
  <c r="AK121" s="1"/>
  <c r="AL121" s="1"/>
  <c r="AJ123"/>
  <c r="AK123" s="1"/>
  <c r="AL123" s="1"/>
  <c r="AJ125"/>
  <c r="AK125" s="1"/>
  <c r="AL125" s="1"/>
  <c r="AJ127"/>
  <c r="AK127" s="1"/>
  <c r="AL127" s="1"/>
  <c r="AJ129"/>
  <c r="AK129" s="1"/>
  <c r="AL129" s="1"/>
  <c r="AJ131"/>
  <c r="AK131" s="1"/>
  <c r="AL131" s="1"/>
  <c r="AJ133"/>
  <c r="AK133" s="1"/>
  <c r="AL133" s="1"/>
  <c r="U137"/>
  <c r="V137" s="1"/>
  <c r="W137" s="1"/>
  <c r="AG118"/>
  <c r="AH118" s="1"/>
  <c r="AI118" s="1"/>
  <c r="AD119"/>
  <c r="AE119" s="1"/>
  <c r="AF119" s="1"/>
  <c r="AJ119"/>
  <c r="AK119" s="1"/>
  <c r="AL119" s="1"/>
  <c r="R119"/>
  <c r="S119" s="1"/>
  <c r="T119" s="1"/>
  <c r="F119"/>
  <c r="G119" s="1"/>
  <c r="H119" s="1"/>
  <c r="U119"/>
  <c r="V119" s="1"/>
  <c r="W119" s="1"/>
  <c r="AA119"/>
  <c r="AB119" s="1"/>
  <c r="AC119" s="1"/>
  <c r="O119"/>
  <c r="P119" s="1"/>
  <c r="Q119" s="1"/>
  <c r="X119"/>
  <c r="Y119" s="1"/>
  <c r="Z119" s="1"/>
  <c r="L100"/>
  <c r="M100" s="1"/>
  <c r="N100" s="1"/>
  <c r="X100"/>
  <c r="Y100" s="1"/>
  <c r="Z100" s="1"/>
  <c r="L102"/>
  <c r="M102" s="1"/>
  <c r="N102" s="1"/>
  <c r="X102"/>
  <c r="Y102" s="1"/>
  <c r="Z102" s="1"/>
  <c r="L104"/>
  <c r="X104"/>
  <c r="Y104" s="1"/>
  <c r="Z104" s="1"/>
  <c r="L106"/>
  <c r="M106" s="1"/>
  <c r="N106" s="1"/>
  <c r="X106"/>
  <c r="Y106" s="1"/>
  <c r="Z106" s="1"/>
  <c r="L108"/>
  <c r="M108" s="1"/>
  <c r="N108" s="1"/>
  <c r="X108"/>
  <c r="Y108" s="1"/>
  <c r="Z108" s="1"/>
  <c r="L110"/>
  <c r="M110" s="1"/>
  <c r="N110" s="1"/>
  <c r="X110"/>
  <c r="Y110" s="1"/>
  <c r="Z110" s="1"/>
  <c r="AM115"/>
  <c r="AN115" s="1"/>
  <c r="AO115" s="1"/>
  <c r="AA115"/>
  <c r="AB115" s="1"/>
  <c r="AC115" s="1"/>
  <c r="O115"/>
  <c r="P115" s="1"/>
  <c r="Q115" s="1"/>
  <c r="U115"/>
  <c r="V115" s="1"/>
  <c r="W115" s="1"/>
  <c r="AD120"/>
  <c r="AE120" s="1"/>
  <c r="AF120" s="1"/>
  <c r="I112"/>
  <c r="J112" s="1"/>
  <c r="K112" s="1"/>
  <c r="U112"/>
  <c r="V112" s="1"/>
  <c r="W112" s="1"/>
  <c r="I114"/>
  <c r="J114" s="1"/>
  <c r="K114" s="1"/>
  <c r="U114"/>
  <c r="V114" s="1"/>
  <c r="W114" s="1"/>
  <c r="I116"/>
  <c r="J116" s="1"/>
  <c r="K116" s="1"/>
  <c r="U116"/>
  <c r="V116" s="1"/>
  <c r="W116" s="1"/>
  <c r="I118"/>
  <c r="J118" s="1"/>
  <c r="K118" s="1"/>
  <c r="U118"/>
  <c r="V118" s="1"/>
  <c r="W118" s="1"/>
  <c r="I120"/>
  <c r="J120" s="1"/>
  <c r="K120" s="1"/>
  <c r="X121"/>
  <c r="Y121" s="1"/>
  <c r="Z121" s="1"/>
  <c r="I123"/>
  <c r="J123" s="1"/>
  <c r="K123" s="1"/>
  <c r="AG123"/>
  <c r="AH123" s="1"/>
  <c r="AI123" s="1"/>
  <c r="I125"/>
  <c r="J125" s="1"/>
  <c r="K125" s="1"/>
  <c r="AG125"/>
  <c r="AH125" s="1"/>
  <c r="AI125" s="1"/>
  <c r="I127"/>
  <c r="J127" s="1"/>
  <c r="K127" s="1"/>
  <c r="AG127"/>
  <c r="AH127" s="1"/>
  <c r="AI127" s="1"/>
  <c r="I129"/>
  <c r="J129" s="1"/>
  <c r="K129" s="1"/>
  <c r="AG129"/>
  <c r="AH129" s="1"/>
  <c r="AI129" s="1"/>
  <c r="I131"/>
  <c r="J131" s="1"/>
  <c r="K131" s="1"/>
  <c r="AG131"/>
  <c r="AH131" s="1"/>
  <c r="AI131" s="1"/>
  <c r="I133"/>
  <c r="J133" s="1"/>
  <c r="K133" s="1"/>
  <c r="AG133"/>
  <c r="AH133" s="1"/>
  <c r="AI133" s="1"/>
  <c r="AJ120"/>
  <c r="AK120" s="1"/>
  <c r="AL120" s="1"/>
  <c r="X120"/>
  <c r="Y120" s="1"/>
  <c r="Z120" s="1"/>
  <c r="L120"/>
  <c r="M120" s="1"/>
  <c r="N120" s="1"/>
  <c r="O120"/>
  <c r="P120" s="1"/>
  <c r="Q120" s="1"/>
  <c r="U120"/>
  <c r="V120" s="1"/>
  <c r="W120" s="1"/>
  <c r="I121"/>
  <c r="J121" s="1"/>
  <c r="K121" s="1"/>
  <c r="O121"/>
  <c r="P121" s="1"/>
  <c r="Q121" s="1"/>
  <c r="L123"/>
  <c r="M123" s="1"/>
  <c r="N123" s="1"/>
  <c r="L125"/>
  <c r="M125" s="1"/>
  <c r="N125" s="1"/>
  <c r="L127"/>
  <c r="M127" s="1"/>
  <c r="N127" s="1"/>
  <c r="L129"/>
  <c r="M129" s="1"/>
  <c r="N129" s="1"/>
  <c r="L131"/>
  <c r="M131" s="1"/>
  <c r="N131" s="1"/>
  <c r="L133"/>
  <c r="M133" s="1"/>
  <c r="N133" s="1"/>
  <c r="AG139"/>
  <c r="AH139" s="1"/>
  <c r="AI139" s="1"/>
  <c r="F120"/>
  <c r="G120" s="1"/>
  <c r="H120" s="1"/>
  <c r="AA120"/>
  <c r="AB120" s="1"/>
  <c r="AC120" s="1"/>
  <c r="AG120"/>
  <c r="AH120" s="1"/>
  <c r="AI120" s="1"/>
  <c r="AD121"/>
  <c r="AE121" s="1"/>
  <c r="AF121" s="1"/>
  <c r="R121"/>
  <c r="S121" s="1"/>
  <c r="T121" s="1"/>
  <c r="F121"/>
  <c r="G121" s="1"/>
  <c r="H121" s="1"/>
  <c r="AM121"/>
  <c r="AN121" s="1"/>
  <c r="AO121" s="1"/>
  <c r="U121"/>
  <c r="V121" s="1"/>
  <c r="W121" s="1"/>
  <c r="AA121"/>
  <c r="AB121" s="1"/>
  <c r="AC121" s="1"/>
  <c r="AJ122"/>
  <c r="AK122" s="1"/>
  <c r="AL122" s="1"/>
  <c r="AD123"/>
  <c r="AE123" s="1"/>
  <c r="AF123" s="1"/>
  <c r="R123"/>
  <c r="S123" s="1"/>
  <c r="T123" s="1"/>
  <c r="F123"/>
  <c r="G123" s="1"/>
  <c r="H123" s="1"/>
  <c r="AM123"/>
  <c r="AN123" s="1"/>
  <c r="AO123" s="1"/>
  <c r="AA123"/>
  <c r="AB123" s="1"/>
  <c r="AC123" s="1"/>
  <c r="O123"/>
  <c r="P123" s="1"/>
  <c r="Q123" s="1"/>
  <c r="U123"/>
  <c r="V123" s="1"/>
  <c r="W123" s="1"/>
  <c r="AJ124"/>
  <c r="AK124" s="1"/>
  <c r="AL124" s="1"/>
  <c r="AD125"/>
  <c r="AE125" s="1"/>
  <c r="AF125" s="1"/>
  <c r="R125"/>
  <c r="S125" s="1"/>
  <c r="T125" s="1"/>
  <c r="F125"/>
  <c r="G125" s="1"/>
  <c r="H125" s="1"/>
  <c r="AM125"/>
  <c r="AN125" s="1"/>
  <c r="AO125" s="1"/>
  <c r="AA125"/>
  <c r="AB125" s="1"/>
  <c r="AC125" s="1"/>
  <c r="O125"/>
  <c r="P125" s="1"/>
  <c r="Q125" s="1"/>
  <c r="U125"/>
  <c r="V125" s="1"/>
  <c r="W125" s="1"/>
  <c r="AJ126"/>
  <c r="AK126" s="1"/>
  <c r="AL126" s="1"/>
  <c r="AD127"/>
  <c r="AE127" s="1"/>
  <c r="AF127" s="1"/>
  <c r="R127"/>
  <c r="S127" s="1"/>
  <c r="T127" s="1"/>
  <c r="F127"/>
  <c r="G127" s="1"/>
  <c r="H127" s="1"/>
  <c r="AM127"/>
  <c r="AN127" s="1"/>
  <c r="AO127" s="1"/>
  <c r="AA127"/>
  <c r="AB127" s="1"/>
  <c r="AC127" s="1"/>
  <c r="O127"/>
  <c r="P127" s="1"/>
  <c r="Q127" s="1"/>
  <c r="U127"/>
  <c r="V127" s="1"/>
  <c r="W127" s="1"/>
  <c r="AJ128"/>
  <c r="AK128" s="1"/>
  <c r="AL128" s="1"/>
  <c r="AD129"/>
  <c r="AE129" s="1"/>
  <c r="AF129" s="1"/>
  <c r="R129"/>
  <c r="S129" s="1"/>
  <c r="T129" s="1"/>
  <c r="F129"/>
  <c r="G129" s="1"/>
  <c r="H129" s="1"/>
  <c r="AM129"/>
  <c r="AN129" s="1"/>
  <c r="AO129" s="1"/>
  <c r="AA129"/>
  <c r="AB129" s="1"/>
  <c r="AC129" s="1"/>
  <c r="O129"/>
  <c r="P129" s="1"/>
  <c r="Q129" s="1"/>
  <c r="U129"/>
  <c r="V129" s="1"/>
  <c r="W129" s="1"/>
  <c r="AJ130"/>
  <c r="AK130" s="1"/>
  <c r="AL130" s="1"/>
  <c r="AD131"/>
  <c r="AE131" s="1"/>
  <c r="AF131" s="1"/>
  <c r="R131"/>
  <c r="S131" s="1"/>
  <c r="T131" s="1"/>
  <c r="F131"/>
  <c r="G131" s="1"/>
  <c r="H131" s="1"/>
  <c r="AM131"/>
  <c r="AN131" s="1"/>
  <c r="AO131" s="1"/>
  <c r="AA131"/>
  <c r="AB131" s="1"/>
  <c r="AC131" s="1"/>
  <c r="O131"/>
  <c r="P131" s="1"/>
  <c r="Q131" s="1"/>
  <c r="U131"/>
  <c r="V131" s="1"/>
  <c r="W131" s="1"/>
  <c r="AJ132"/>
  <c r="AK132" s="1"/>
  <c r="AL132" s="1"/>
  <c r="AD133"/>
  <c r="AE133" s="1"/>
  <c r="AF133" s="1"/>
  <c r="R133"/>
  <c r="S133" s="1"/>
  <c r="T133" s="1"/>
  <c r="F133"/>
  <c r="G133" s="1"/>
  <c r="H133" s="1"/>
  <c r="AM133"/>
  <c r="AN133" s="1"/>
  <c r="AO133" s="1"/>
  <c r="AA133"/>
  <c r="AB133" s="1"/>
  <c r="AC133" s="1"/>
  <c r="O133"/>
  <c r="P133" s="1"/>
  <c r="Q133" s="1"/>
  <c r="U133"/>
  <c r="V133" s="1"/>
  <c r="W133" s="1"/>
  <c r="AJ134"/>
  <c r="AK134" s="1"/>
  <c r="AL134" s="1"/>
  <c r="AD135"/>
  <c r="AE135" s="1"/>
  <c r="AF135" s="1"/>
  <c r="AD137"/>
  <c r="AE137" s="1"/>
  <c r="AF137" s="1"/>
  <c r="R137"/>
  <c r="S137" s="1"/>
  <c r="T137" s="1"/>
  <c r="F137"/>
  <c r="G137" s="1"/>
  <c r="H137" s="1"/>
  <c r="AJ137"/>
  <c r="AK137" s="1"/>
  <c r="AL137" s="1"/>
  <c r="AM137"/>
  <c r="AN137" s="1"/>
  <c r="AO137" s="1"/>
  <c r="X137"/>
  <c r="Y137" s="1"/>
  <c r="Z137" s="1"/>
  <c r="L137"/>
  <c r="M137" s="1"/>
  <c r="N137" s="1"/>
  <c r="AA137"/>
  <c r="AB137" s="1"/>
  <c r="AC137" s="1"/>
  <c r="AG137"/>
  <c r="AH137" s="1"/>
  <c r="AI137" s="1"/>
  <c r="O137"/>
  <c r="P137" s="1"/>
  <c r="Q137" s="1"/>
  <c r="I137"/>
  <c r="J137" s="1"/>
  <c r="K137" s="1"/>
  <c r="R120"/>
  <c r="S120" s="1"/>
  <c r="T120" s="1"/>
  <c r="AM120"/>
  <c r="AN120" s="1"/>
  <c r="AO120" s="1"/>
  <c r="L121"/>
  <c r="M121" s="1"/>
  <c r="N121" s="1"/>
  <c r="AG121"/>
  <c r="AH121" s="1"/>
  <c r="AI121" s="1"/>
  <c r="X123"/>
  <c r="Y123" s="1"/>
  <c r="Z123" s="1"/>
  <c r="X125"/>
  <c r="Y125" s="1"/>
  <c r="Z125" s="1"/>
  <c r="I122"/>
  <c r="J122" s="1"/>
  <c r="K122" s="1"/>
  <c r="U122"/>
  <c r="V122" s="1"/>
  <c r="W122" s="1"/>
  <c r="AG122"/>
  <c r="AH122" s="1"/>
  <c r="AI122" s="1"/>
  <c r="I124"/>
  <c r="J124" s="1"/>
  <c r="K124" s="1"/>
  <c r="U124"/>
  <c r="V124" s="1"/>
  <c r="W124" s="1"/>
  <c r="AG124"/>
  <c r="AH124" s="1"/>
  <c r="AI124" s="1"/>
  <c r="I126"/>
  <c r="J126" s="1"/>
  <c r="K126" s="1"/>
  <c r="U126"/>
  <c r="V126" s="1"/>
  <c r="W126" s="1"/>
  <c r="AG126"/>
  <c r="AH126" s="1"/>
  <c r="AI126" s="1"/>
  <c r="I128"/>
  <c r="J128" s="1"/>
  <c r="K128" s="1"/>
  <c r="U128"/>
  <c r="V128" s="1"/>
  <c r="W128" s="1"/>
  <c r="AG128"/>
  <c r="AH128" s="1"/>
  <c r="AI128" s="1"/>
  <c r="I130"/>
  <c r="J130" s="1"/>
  <c r="K130" s="1"/>
  <c r="U130"/>
  <c r="V130" s="1"/>
  <c r="W130" s="1"/>
  <c r="AG130"/>
  <c r="AH130" s="1"/>
  <c r="AI130" s="1"/>
  <c r="I132"/>
  <c r="J132" s="1"/>
  <c r="K132" s="1"/>
  <c r="U132"/>
  <c r="V132" s="1"/>
  <c r="W132" s="1"/>
  <c r="AG132"/>
  <c r="AH132" s="1"/>
  <c r="AI132" s="1"/>
  <c r="I134"/>
  <c r="J134" s="1"/>
  <c r="K134" s="1"/>
  <c r="U134"/>
  <c r="V134" s="1"/>
  <c r="W134" s="1"/>
  <c r="AG134"/>
  <c r="AH134" s="1"/>
  <c r="AI134" s="1"/>
  <c r="O135"/>
  <c r="P135" s="1"/>
  <c r="Q135" s="1"/>
  <c r="AA135"/>
  <c r="AB135" s="1"/>
  <c r="AC135" s="1"/>
  <c r="AM135"/>
  <c r="AN135" s="1"/>
  <c r="AO135" s="1"/>
  <c r="AJ136"/>
  <c r="AK136" s="1"/>
  <c r="AL136" s="1"/>
  <c r="X136"/>
  <c r="Y136" s="1"/>
  <c r="Z136" s="1"/>
  <c r="L136"/>
  <c r="M136" s="1"/>
  <c r="N136" s="1"/>
  <c r="O136"/>
  <c r="P136" s="1"/>
  <c r="Q136" s="1"/>
  <c r="U136"/>
  <c r="V136" s="1"/>
  <c r="W136" s="1"/>
  <c r="AD139"/>
  <c r="AE139" s="1"/>
  <c r="AF139" s="1"/>
  <c r="R139"/>
  <c r="S139" s="1"/>
  <c r="T139" s="1"/>
  <c r="F139"/>
  <c r="G139" s="1"/>
  <c r="H139" s="1"/>
  <c r="AJ139"/>
  <c r="AK139" s="1"/>
  <c r="AL139" s="1"/>
  <c r="X139"/>
  <c r="Y139" s="1"/>
  <c r="Z139" s="1"/>
  <c r="L139"/>
  <c r="M139" s="1"/>
  <c r="N139" s="1"/>
  <c r="AM139"/>
  <c r="AN139" s="1"/>
  <c r="AO139" s="1"/>
  <c r="AA139"/>
  <c r="AB139" s="1"/>
  <c r="AC139" s="1"/>
  <c r="O139"/>
  <c r="P139" s="1"/>
  <c r="Q139" s="1"/>
  <c r="U139"/>
  <c r="V139" s="1"/>
  <c r="W139" s="1"/>
  <c r="AJ145"/>
  <c r="AK145" s="1"/>
  <c r="AL145" s="1"/>
  <c r="AG147"/>
  <c r="AH147" s="1"/>
  <c r="AI147" s="1"/>
  <c r="I135"/>
  <c r="J135" s="1"/>
  <c r="K135" s="1"/>
  <c r="U135"/>
  <c r="V135" s="1"/>
  <c r="W135" s="1"/>
  <c r="AG135"/>
  <c r="AH135" s="1"/>
  <c r="AI135" s="1"/>
  <c r="AJ138"/>
  <c r="AK138" s="1"/>
  <c r="AL138" s="1"/>
  <c r="I139"/>
  <c r="J139" s="1"/>
  <c r="K139" s="1"/>
  <c r="AJ141"/>
  <c r="AK141" s="1"/>
  <c r="AL141" s="1"/>
  <c r="L122"/>
  <c r="M122" s="1"/>
  <c r="N122" s="1"/>
  <c r="X122"/>
  <c r="Y122" s="1"/>
  <c r="Z122" s="1"/>
  <c r="L124"/>
  <c r="M124" s="1"/>
  <c r="N124" s="1"/>
  <c r="X124"/>
  <c r="Y124" s="1"/>
  <c r="Z124" s="1"/>
  <c r="L126"/>
  <c r="M126" s="1"/>
  <c r="N126" s="1"/>
  <c r="X126"/>
  <c r="Y126" s="1"/>
  <c r="Z126" s="1"/>
  <c r="L128"/>
  <c r="M128" s="1"/>
  <c r="N128" s="1"/>
  <c r="X128"/>
  <c r="Y128" s="1"/>
  <c r="Z128" s="1"/>
  <c r="L130"/>
  <c r="M130" s="1"/>
  <c r="N130" s="1"/>
  <c r="X130"/>
  <c r="Y130" s="1"/>
  <c r="Z130" s="1"/>
  <c r="L132"/>
  <c r="M132" s="1"/>
  <c r="N132" s="1"/>
  <c r="X132"/>
  <c r="Y132" s="1"/>
  <c r="Z132" s="1"/>
  <c r="L134"/>
  <c r="M134" s="1"/>
  <c r="N134" s="1"/>
  <c r="X134"/>
  <c r="Y134" s="1"/>
  <c r="Z134" s="1"/>
  <c r="F135"/>
  <c r="G135" s="1"/>
  <c r="H135" s="1"/>
  <c r="R135"/>
  <c r="S135" s="1"/>
  <c r="T135" s="1"/>
  <c r="I136"/>
  <c r="J136" s="1"/>
  <c r="K136" s="1"/>
  <c r="AD136"/>
  <c r="AE136" s="1"/>
  <c r="AF136" s="1"/>
  <c r="AD142"/>
  <c r="AE142" s="1"/>
  <c r="AF142" s="1"/>
  <c r="I138"/>
  <c r="J138" s="1"/>
  <c r="K138" s="1"/>
  <c r="U138"/>
  <c r="V138" s="1"/>
  <c r="W138" s="1"/>
  <c r="AG138"/>
  <c r="AH138" s="1"/>
  <c r="AI138" s="1"/>
  <c r="AJ140"/>
  <c r="AK140" s="1"/>
  <c r="AL140" s="1"/>
  <c r="X140"/>
  <c r="Y140" s="1"/>
  <c r="Z140" s="1"/>
  <c r="I140"/>
  <c r="J140" s="1"/>
  <c r="K140" s="1"/>
  <c r="U140"/>
  <c r="V140" s="1"/>
  <c r="W140" s="1"/>
  <c r="I141"/>
  <c r="J141" s="1"/>
  <c r="K141" s="1"/>
  <c r="O141"/>
  <c r="P141" s="1"/>
  <c r="Q141" s="1"/>
  <c r="R142"/>
  <c r="S142" s="1"/>
  <c r="T142" s="1"/>
  <c r="AM142"/>
  <c r="AN142" s="1"/>
  <c r="AO142" s="1"/>
  <c r="I145"/>
  <c r="J145" s="1"/>
  <c r="K145" s="1"/>
  <c r="AG145"/>
  <c r="AH145" s="1"/>
  <c r="AI145" s="1"/>
  <c r="U147"/>
  <c r="V147" s="1"/>
  <c r="W147" s="1"/>
  <c r="AM151"/>
  <c r="AN151" s="1"/>
  <c r="AO151" s="1"/>
  <c r="AA151"/>
  <c r="AB151" s="1"/>
  <c r="AC151" s="1"/>
  <c r="O151"/>
  <c r="P151" s="1"/>
  <c r="Q151" s="1"/>
  <c r="X151"/>
  <c r="Y151" s="1"/>
  <c r="Z151" s="1"/>
  <c r="R151"/>
  <c r="S151" s="1"/>
  <c r="T151" s="1"/>
  <c r="AJ151"/>
  <c r="AK151" s="1"/>
  <c r="AL151" s="1"/>
  <c r="AD151"/>
  <c r="AE151" s="1"/>
  <c r="AF151" s="1"/>
  <c r="I151"/>
  <c r="J151" s="1"/>
  <c r="K151" s="1"/>
  <c r="F138"/>
  <c r="G138" s="1"/>
  <c r="H138" s="1"/>
  <c r="R138"/>
  <c r="S138" s="1"/>
  <c r="T138" s="1"/>
  <c r="AD138"/>
  <c r="AE138" s="1"/>
  <c r="AF138" s="1"/>
  <c r="AD141"/>
  <c r="AE141" s="1"/>
  <c r="AF141" s="1"/>
  <c r="R141"/>
  <c r="S141" s="1"/>
  <c r="T141" s="1"/>
  <c r="F141"/>
  <c r="G141" s="1"/>
  <c r="H141" s="1"/>
  <c r="U141"/>
  <c r="V141" s="1"/>
  <c r="W141" s="1"/>
  <c r="AA141"/>
  <c r="AB141" s="1"/>
  <c r="AC141" s="1"/>
  <c r="I142"/>
  <c r="J142" s="1"/>
  <c r="K142" s="1"/>
  <c r="L145"/>
  <c r="M145" s="1"/>
  <c r="N145" s="1"/>
  <c r="L147"/>
  <c r="M147" s="1"/>
  <c r="N147" s="1"/>
  <c r="AG148"/>
  <c r="AH148" s="1"/>
  <c r="AI148" s="1"/>
  <c r="F151"/>
  <c r="G151" s="1"/>
  <c r="H151" s="1"/>
  <c r="AJ142"/>
  <c r="AK142" s="1"/>
  <c r="AL142" s="1"/>
  <c r="X142"/>
  <c r="Y142" s="1"/>
  <c r="Z142" s="1"/>
  <c r="L142"/>
  <c r="M142" s="1"/>
  <c r="N142" s="1"/>
  <c r="O142"/>
  <c r="P142" s="1"/>
  <c r="Q142" s="1"/>
  <c r="U142"/>
  <c r="V142" s="1"/>
  <c r="W142" s="1"/>
  <c r="AJ144"/>
  <c r="AK144" s="1"/>
  <c r="AL144" s="1"/>
  <c r="AD145"/>
  <c r="AE145" s="1"/>
  <c r="AF145" s="1"/>
  <c r="R145"/>
  <c r="S145" s="1"/>
  <c r="T145" s="1"/>
  <c r="F145"/>
  <c r="G145" s="1"/>
  <c r="H145" s="1"/>
  <c r="AM145"/>
  <c r="AN145" s="1"/>
  <c r="AO145" s="1"/>
  <c r="AA145"/>
  <c r="AB145" s="1"/>
  <c r="AC145" s="1"/>
  <c r="O145"/>
  <c r="P145" s="1"/>
  <c r="Q145" s="1"/>
  <c r="U145"/>
  <c r="V145" s="1"/>
  <c r="W145" s="1"/>
  <c r="AJ146"/>
  <c r="AK146" s="1"/>
  <c r="AL146" s="1"/>
  <c r="AM147"/>
  <c r="AN147" s="1"/>
  <c r="AO147" s="1"/>
  <c r="AA147"/>
  <c r="AB147" s="1"/>
  <c r="AC147" s="1"/>
  <c r="O147"/>
  <c r="P147" s="1"/>
  <c r="Q147" s="1"/>
  <c r="X147"/>
  <c r="Y147" s="1"/>
  <c r="Z147" s="1"/>
  <c r="R147"/>
  <c r="S147" s="1"/>
  <c r="T147" s="1"/>
  <c r="AJ147"/>
  <c r="AK147" s="1"/>
  <c r="AL147" s="1"/>
  <c r="AD147"/>
  <c r="AE147" s="1"/>
  <c r="AF147" s="1"/>
  <c r="I147"/>
  <c r="J147" s="1"/>
  <c r="K147" s="1"/>
  <c r="L138"/>
  <c r="M138" s="1"/>
  <c r="N138" s="1"/>
  <c r="X138"/>
  <c r="Y138" s="1"/>
  <c r="Z138" s="1"/>
  <c r="L140"/>
  <c r="M140" s="1"/>
  <c r="N140" s="1"/>
  <c r="AD140"/>
  <c r="AE140" s="1"/>
  <c r="AF140" s="1"/>
  <c r="X141"/>
  <c r="Y141" s="1"/>
  <c r="Z141" s="1"/>
  <c r="F142"/>
  <c r="G142" s="1"/>
  <c r="H142" s="1"/>
  <c r="AA142"/>
  <c r="AB142" s="1"/>
  <c r="AC142" s="1"/>
  <c r="AG142"/>
  <c r="AH142" s="1"/>
  <c r="AI142" s="1"/>
  <c r="AD143"/>
  <c r="AE143" s="1"/>
  <c r="AF143" s="1"/>
  <c r="R143"/>
  <c r="S143" s="1"/>
  <c r="T143" s="1"/>
  <c r="F143"/>
  <c r="G143" s="1"/>
  <c r="H143" s="1"/>
  <c r="AM143"/>
  <c r="AN143" s="1"/>
  <c r="AO143" s="1"/>
  <c r="U143"/>
  <c r="V143" s="1"/>
  <c r="W143" s="1"/>
  <c r="AA143"/>
  <c r="AB143" s="1"/>
  <c r="AC143" s="1"/>
  <c r="X145"/>
  <c r="Y145" s="1"/>
  <c r="Z145" s="1"/>
  <c r="F147"/>
  <c r="G147" s="1"/>
  <c r="H147" s="1"/>
  <c r="L151"/>
  <c r="M151" s="1"/>
  <c r="N151" s="1"/>
  <c r="AG151"/>
  <c r="AH151" s="1"/>
  <c r="AI151" s="1"/>
  <c r="AG152"/>
  <c r="AH152" s="1"/>
  <c r="AI152" s="1"/>
  <c r="I144"/>
  <c r="J144" s="1"/>
  <c r="K144" s="1"/>
  <c r="U144"/>
  <c r="V144" s="1"/>
  <c r="W144" s="1"/>
  <c r="AG144"/>
  <c r="AH144" s="1"/>
  <c r="AI144" s="1"/>
  <c r="I146"/>
  <c r="J146" s="1"/>
  <c r="K146" s="1"/>
  <c r="U146"/>
  <c r="V146" s="1"/>
  <c r="W146" s="1"/>
  <c r="AG146"/>
  <c r="AH146" s="1"/>
  <c r="AI146" s="1"/>
  <c r="AG150"/>
  <c r="AH150" s="1"/>
  <c r="AI150" s="1"/>
  <c r="L144"/>
  <c r="M144" s="1"/>
  <c r="N144" s="1"/>
  <c r="X144"/>
  <c r="Y144" s="1"/>
  <c r="Z144" s="1"/>
  <c r="L146"/>
  <c r="M146" s="1"/>
  <c r="N146" s="1"/>
  <c r="X146"/>
  <c r="Y146" s="1"/>
  <c r="Z146" s="1"/>
  <c r="AM149"/>
  <c r="AN149" s="1"/>
  <c r="AO149" s="1"/>
  <c r="AA149"/>
  <c r="AB149" s="1"/>
  <c r="AC149" s="1"/>
  <c r="O149"/>
  <c r="P149" s="1"/>
  <c r="Q149" s="1"/>
  <c r="U149"/>
  <c r="V149" s="1"/>
  <c r="W149" s="1"/>
  <c r="I148"/>
  <c r="J148" s="1"/>
  <c r="K148" s="1"/>
  <c r="U148"/>
  <c r="V148" s="1"/>
  <c r="W148" s="1"/>
  <c r="I150"/>
  <c r="J150" s="1"/>
  <c r="K150" s="1"/>
  <c r="U150"/>
  <c r="V150" s="1"/>
  <c r="W150" s="1"/>
  <c r="I152"/>
  <c r="J152" s="1"/>
  <c r="K152" s="1"/>
  <c r="U152"/>
  <c r="V152" s="1"/>
  <c r="W152" s="1"/>
  <c r="AM151" i="11"/>
  <c r="AN151" s="1"/>
  <c r="AO151" s="1"/>
  <c r="AM149"/>
  <c r="AN149" s="1"/>
  <c r="AO149" s="1"/>
  <c r="AM137"/>
  <c r="AN137" s="1"/>
  <c r="AO137" s="1"/>
  <c r="AM144"/>
  <c r="AN144" s="1"/>
  <c r="AO144" s="1"/>
  <c r="AM142"/>
  <c r="AN142" s="1"/>
  <c r="AO142" s="1"/>
  <c r="AM147"/>
  <c r="AN147" s="1"/>
  <c r="AO147" s="1"/>
  <c r="AM135"/>
  <c r="AN135" s="1"/>
  <c r="AO135" s="1"/>
  <c r="AM133"/>
  <c r="AN133" s="1"/>
  <c r="AO133" s="1"/>
  <c r="AM131"/>
  <c r="AN131" s="1"/>
  <c r="AO131" s="1"/>
  <c r="AM129"/>
  <c r="AN129" s="1"/>
  <c r="AO129" s="1"/>
  <c r="AM127"/>
  <c r="AN127" s="1"/>
  <c r="AO127" s="1"/>
  <c r="AM139"/>
  <c r="AN139" s="1"/>
  <c r="AO139" s="1"/>
  <c r="AM125"/>
  <c r="AN125" s="1"/>
  <c r="AO125" s="1"/>
  <c r="AM119"/>
  <c r="AN119" s="1"/>
  <c r="AO119" s="1"/>
  <c r="AM116"/>
  <c r="AN116" s="1"/>
  <c r="AO116" s="1"/>
  <c r="AM114"/>
  <c r="AN114" s="1"/>
  <c r="AO114" s="1"/>
  <c r="AM112"/>
  <c r="AN112" s="1"/>
  <c r="AO112" s="1"/>
  <c r="AM110"/>
  <c r="AN110" s="1"/>
  <c r="AO110" s="1"/>
  <c r="AM108"/>
  <c r="AN108" s="1"/>
  <c r="AO108" s="1"/>
  <c r="AM121"/>
  <c r="AN121" s="1"/>
  <c r="AO121" s="1"/>
  <c r="AM117"/>
  <c r="AN117" s="1"/>
  <c r="AO117" s="1"/>
  <c r="AM106"/>
  <c r="AN106" s="1"/>
  <c r="AO106" s="1"/>
  <c r="AM98"/>
  <c r="AN98" s="1"/>
  <c r="AO98" s="1"/>
  <c r="AM96"/>
  <c r="AN96" s="1"/>
  <c r="AO96" s="1"/>
  <c r="AM94"/>
  <c r="AN94" s="1"/>
  <c r="AO94" s="1"/>
  <c r="AM92"/>
  <c r="AN92" s="1"/>
  <c r="AO92" s="1"/>
  <c r="AM87"/>
  <c r="AN87" s="1"/>
  <c r="AO87" s="1"/>
  <c r="AM85"/>
  <c r="AN85" s="1"/>
  <c r="AO85" s="1"/>
  <c r="AM83"/>
  <c r="AN83" s="1"/>
  <c r="AO83" s="1"/>
  <c r="AM69"/>
  <c r="AN69" s="1"/>
  <c r="AO69" s="1"/>
  <c r="AM67"/>
  <c r="AN67" s="1"/>
  <c r="AO67" s="1"/>
  <c r="AM65"/>
  <c r="AN65" s="1"/>
  <c r="AO65" s="1"/>
  <c r="AM63"/>
  <c r="AN63" s="1"/>
  <c r="AO63" s="1"/>
  <c r="AM61"/>
  <c r="AN61" s="1"/>
  <c r="AO61" s="1"/>
  <c r="AM59"/>
  <c r="AN59" s="1"/>
  <c r="AO59" s="1"/>
  <c r="AM57"/>
  <c r="AN57" s="1"/>
  <c r="AO57" s="1"/>
  <c r="AM55"/>
  <c r="AN55" s="1"/>
  <c r="AO55" s="1"/>
  <c r="AM53"/>
  <c r="AN53" s="1"/>
  <c r="AO53" s="1"/>
  <c r="AM51"/>
  <c r="AN51" s="1"/>
  <c r="AO51" s="1"/>
  <c r="AM49"/>
  <c r="AN49" s="1"/>
  <c r="AO49" s="1"/>
  <c r="AM47"/>
  <c r="AN47" s="1"/>
  <c r="AO47" s="1"/>
  <c r="AM45"/>
  <c r="AN45" s="1"/>
  <c r="AO45" s="1"/>
  <c r="AM37"/>
  <c r="AN37" s="1"/>
  <c r="AO37" s="1"/>
  <c r="AM35"/>
  <c r="AN35" s="1"/>
  <c r="AO35" s="1"/>
  <c r="AM33"/>
  <c r="AN33" s="1"/>
  <c r="AO33" s="1"/>
  <c r="AM31"/>
  <c r="AN31" s="1"/>
  <c r="AO31" s="1"/>
  <c r="AM29"/>
  <c r="AN29" s="1"/>
  <c r="AO29" s="1"/>
  <c r="AM27"/>
  <c r="AN27" s="1"/>
  <c r="AO27" s="1"/>
  <c r="AM25"/>
  <c r="AN25" s="1"/>
  <c r="AO25" s="1"/>
  <c r="AM23"/>
  <c r="AN23" s="1"/>
  <c r="AO23" s="1"/>
  <c r="AM21"/>
  <c r="AN21" s="1"/>
  <c r="AO21" s="1"/>
  <c r="AM19"/>
  <c r="AN19" s="1"/>
  <c r="AO19" s="1"/>
  <c r="AM17"/>
  <c r="AN17" s="1"/>
  <c r="AO17" s="1"/>
  <c r="AM43"/>
  <c r="AN43" s="1"/>
  <c r="AO43" s="1"/>
  <c r="AM41"/>
  <c r="AN41" s="1"/>
  <c r="AO41" s="1"/>
  <c r="AM39"/>
  <c r="AN39" s="1"/>
  <c r="AO39" s="1"/>
  <c r="I3"/>
  <c r="J3" s="1"/>
  <c r="K3" s="1"/>
  <c r="U3"/>
  <c r="V3" s="1"/>
  <c r="W3" s="1"/>
  <c r="AG3"/>
  <c r="AH3" s="1"/>
  <c r="AI3" s="1"/>
  <c r="O4"/>
  <c r="P4" s="1"/>
  <c r="Q4" s="1"/>
  <c r="AA4"/>
  <c r="AB4" s="1"/>
  <c r="AC4" s="1"/>
  <c r="AM4"/>
  <c r="AN4" s="1"/>
  <c r="AO4" s="1"/>
  <c r="I5"/>
  <c r="U5"/>
  <c r="V5" s="1"/>
  <c r="W5" s="1"/>
  <c r="AG5"/>
  <c r="AH5" s="1"/>
  <c r="AI5" s="1"/>
  <c r="AM6"/>
  <c r="AN6" s="1"/>
  <c r="AO6" s="1"/>
  <c r="I7"/>
  <c r="J7" s="1"/>
  <c r="K7" s="1"/>
  <c r="U7"/>
  <c r="V7" s="1"/>
  <c r="W7" s="1"/>
  <c r="AG7"/>
  <c r="AH7" s="1"/>
  <c r="AI7" s="1"/>
  <c r="I8"/>
  <c r="J8" s="1"/>
  <c r="K8" s="1"/>
  <c r="O8"/>
  <c r="P8" s="1"/>
  <c r="Q8" s="1"/>
  <c r="R9"/>
  <c r="S9" s="1"/>
  <c r="T9" s="1"/>
  <c r="AM9"/>
  <c r="AN9" s="1"/>
  <c r="AO9" s="1"/>
  <c r="L10"/>
  <c r="M10" s="1"/>
  <c r="N10" s="1"/>
  <c r="AG10"/>
  <c r="AH10" s="1"/>
  <c r="AI10" s="1"/>
  <c r="AM10"/>
  <c r="AN10" s="1"/>
  <c r="AO10" s="1"/>
  <c r="AJ11"/>
  <c r="AK11" s="1"/>
  <c r="AL11" s="1"/>
  <c r="X11"/>
  <c r="Y11" s="1"/>
  <c r="Z11" s="1"/>
  <c r="L11"/>
  <c r="M11" s="1"/>
  <c r="N11" s="1"/>
  <c r="O11"/>
  <c r="P11" s="1"/>
  <c r="Q11" s="1"/>
  <c r="U11"/>
  <c r="V11" s="1"/>
  <c r="W11" s="1"/>
  <c r="AD12"/>
  <c r="R12"/>
  <c r="S12" s="1"/>
  <c r="T12" s="1"/>
  <c r="F12"/>
  <c r="G12" s="1"/>
  <c r="H12" s="1"/>
  <c r="AM12"/>
  <c r="AN12" s="1"/>
  <c r="AO12" s="1"/>
  <c r="AA12"/>
  <c r="AB12" s="1"/>
  <c r="AC12" s="1"/>
  <c r="O12"/>
  <c r="P12" s="1"/>
  <c r="Q12" s="1"/>
  <c r="U12"/>
  <c r="V12" s="1"/>
  <c r="W12" s="1"/>
  <c r="AJ13"/>
  <c r="AK13" s="1"/>
  <c r="AL13" s="1"/>
  <c r="AD14"/>
  <c r="AE14" s="1"/>
  <c r="AF14" s="1"/>
  <c r="R14"/>
  <c r="S14" s="1"/>
  <c r="T14" s="1"/>
  <c r="F14"/>
  <c r="AJ14"/>
  <c r="AK14" s="1"/>
  <c r="AL14" s="1"/>
  <c r="X14"/>
  <c r="Y14" s="1"/>
  <c r="Z14" s="1"/>
  <c r="L14"/>
  <c r="M14" s="1"/>
  <c r="N14" s="1"/>
  <c r="AM14"/>
  <c r="AN14" s="1"/>
  <c r="AO14" s="1"/>
  <c r="AA14"/>
  <c r="AB14" s="1"/>
  <c r="AC14" s="1"/>
  <c r="O14"/>
  <c r="P14" s="1"/>
  <c r="Q14" s="1"/>
  <c r="U14"/>
  <c r="V14" s="1"/>
  <c r="W14" s="1"/>
  <c r="AM15"/>
  <c r="AN15" s="1"/>
  <c r="AO15" s="1"/>
  <c r="O151"/>
  <c r="P151" s="1"/>
  <c r="Q151" s="1"/>
  <c r="O147"/>
  <c r="P147" s="1"/>
  <c r="Q147" s="1"/>
  <c r="O149"/>
  <c r="P149" s="1"/>
  <c r="Q149" s="1"/>
  <c r="O146"/>
  <c r="P146" s="1"/>
  <c r="Q146" s="1"/>
  <c r="O144"/>
  <c r="P144" s="1"/>
  <c r="Q144" s="1"/>
  <c r="O142"/>
  <c r="P142" s="1"/>
  <c r="Q142" s="1"/>
  <c r="O141"/>
  <c r="P141" s="1"/>
  <c r="Q141" s="1"/>
  <c r="O139"/>
  <c r="P139" s="1"/>
  <c r="Q139" s="1"/>
  <c r="O137"/>
  <c r="P137" s="1"/>
  <c r="Q137" s="1"/>
  <c r="O135"/>
  <c r="P135" s="1"/>
  <c r="Q135" s="1"/>
  <c r="O133"/>
  <c r="P133" s="1"/>
  <c r="Q133" s="1"/>
  <c r="O131"/>
  <c r="P131" s="1"/>
  <c r="Q131" s="1"/>
  <c r="O129"/>
  <c r="P129" s="1"/>
  <c r="Q129" s="1"/>
  <c r="O127"/>
  <c r="P127" s="1"/>
  <c r="Q127" s="1"/>
  <c r="O124"/>
  <c r="P124" s="1"/>
  <c r="Q124" s="1"/>
  <c r="O121"/>
  <c r="P121" s="1"/>
  <c r="Q121" s="1"/>
  <c r="O117"/>
  <c r="P117" s="1"/>
  <c r="Q117" s="1"/>
  <c r="O116"/>
  <c r="P116" s="1"/>
  <c r="Q116" s="1"/>
  <c r="O114"/>
  <c r="P114" s="1"/>
  <c r="Q114" s="1"/>
  <c r="O112"/>
  <c r="P112" s="1"/>
  <c r="Q112" s="1"/>
  <c r="O110"/>
  <c r="P110" s="1"/>
  <c r="Q110" s="1"/>
  <c r="O108"/>
  <c r="P108" s="1"/>
  <c r="Q108" s="1"/>
  <c r="O123"/>
  <c r="P123" s="1"/>
  <c r="Q123" s="1"/>
  <c r="O119"/>
  <c r="P119" s="1"/>
  <c r="Q119" s="1"/>
  <c r="O106"/>
  <c r="P106" s="1"/>
  <c r="Q106" s="1"/>
  <c r="O102"/>
  <c r="P102" s="1"/>
  <c r="Q102" s="1"/>
  <c r="O100"/>
  <c r="P100" s="1"/>
  <c r="Q100" s="1"/>
  <c r="O98"/>
  <c r="P98" s="1"/>
  <c r="Q98" s="1"/>
  <c r="O96"/>
  <c r="P96" s="1"/>
  <c r="Q96" s="1"/>
  <c r="O94"/>
  <c r="O87"/>
  <c r="P87" s="1"/>
  <c r="Q87" s="1"/>
  <c r="O85"/>
  <c r="P85" s="1"/>
  <c r="Q85" s="1"/>
  <c r="O83"/>
  <c r="P83" s="1"/>
  <c r="Q83" s="1"/>
  <c r="O81"/>
  <c r="P81" s="1"/>
  <c r="Q81" s="1"/>
  <c r="O79"/>
  <c r="P79" s="1"/>
  <c r="Q79" s="1"/>
  <c r="O77"/>
  <c r="P77" s="1"/>
  <c r="Q77" s="1"/>
  <c r="O75"/>
  <c r="P75" s="1"/>
  <c r="Q75" s="1"/>
  <c r="O92"/>
  <c r="P92" s="1"/>
  <c r="Q92" s="1"/>
  <c r="O69"/>
  <c r="P69" s="1"/>
  <c r="Q69" s="1"/>
  <c r="O67"/>
  <c r="P67" s="1"/>
  <c r="Q67" s="1"/>
  <c r="O65"/>
  <c r="P65" s="1"/>
  <c r="Q65" s="1"/>
  <c r="O63"/>
  <c r="P63" s="1"/>
  <c r="Q63" s="1"/>
  <c r="O61"/>
  <c r="O59"/>
  <c r="P59" s="1"/>
  <c r="Q59" s="1"/>
  <c r="O57"/>
  <c r="P57" s="1"/>
  <c r="Q57" s="1"/>
  <c r="O55"/>
  <c r="P55" s="1"/>
  <c r="Q55" s="1"/>
  <c r="O53"/>
  <c r="P53" s="1"/>
  <c r="Q53" s="1"/>
  <c r="O51"/>
  <c r="O49"/>
  <c r="P49" s="1"/>
  <c r="Q49" s="1"/>
  <c r="O47"/>
  <c r="P47" s="1"/>
  <c r="Q47" s="1"/>
  <c r="O45"/>
  <c r="P45" s="1"/>
  <c r="Q45" s="1"/>
  <c r="O71"/>
  <c r="P71" s="1"/>
  <c r="Q71" s="1"/>
  <c r="O37"/>
  <c r="P37" s="1"/>
  <c r="Q37" s="1"/>
  <c r="O35"/>
  <c r="P35" s="1"/>
  <c r="Q35" s="1"/>
  <c r="O33"/>
  <c r="P33" s="1"/>
  <c r="Q33" s="1"/>
  <c r="O31"/>
  <c r="P31" s="1"/>
  <c r="Q31" s="1"/>
  <c r="O29"/>
  <c r="O27"/>
  <c r="P27" s="1"/>
  <c r="Q27" s="1"/>
  <c r="O25"/>
  <c r="P25" s="1"/>
  <c r="Q25" s="1"/>
  <c r="O23"/>
  <c r="P23" s="1"/>
  <c r="Q23" s="1"/>
  <c r="O21"/>
  <c r="P21" s="1"/>
  <c r="Q21" s="1"/>
  <c r="O19"/>
  <c r="O17"/>
  <c r="P17" s="1"/>
  <c r="Q17" s="1"/>
  <c r="O43"/>
  <c r="P43" s="1"/>
  <c r="Q43" s="1"/>
  <c r="O41"/>
  <c r="P41" s="1"/>
  <c r="Q41" s="1"/>
  <c r="O39"/>
  <c r="P39" s="1"/>
  <c r="Q39" s="1"/>
  <c r="S1"/>
  <c r="AA151"/>
  <c r="AB151" s="1"/>
  <c r="AC151" s="1"/>
  <c r="AA149"/>
  <c r="AB149" s="1"/>
  <c r="AC149" s="1"/>
  <c r="AA146"/>
  <c r="AB146" s="1"/>
  <c r="AC146" s="1"/>
  <c r="AA144"/>
  <c r="AB144" s="1"/>
  <c r="AC144" s="1"/>
  <c r="AA142"/>
  <c r="AB142" s="1"/>
  <c r="AC142" s="1"/>
  <c r="AA141"/>
  <c r="AB141" s="1"/>
  <c r="AC141" s="1"/>
  <c r="AA147"/>
  <c r="AB147" s="1"/>
  <c r="AC147" s="1"/>
  <c r="AA137"/>
  <c r="AB137" s="1"/>
  <c r="AC137" s="1"/>
  <c r="AA139"/>
  <c r="AB139" s="1"/>
  <c r="AC139" s="1"/>
  <c r="AA123"/>
  <c r="AB123" s="1"/>
  <c r="AC123" s="1"/>
  <c r="AA121"/>
  <c r="AB121" s="1"/>
  <c r="AC121" s="1"/>
  <c r="AA117"/>
  <c r="AB117" s="1"/>
  <c r="AC117" s="1"/>
  <c r="AA116"/>
  <c r="AB116" s="1"/>
  <c r="AC116" s="1"/>
  <c r="AA114"/>
  <c r="AB114" s="1"/>
  <c r="AC114" s="1"/>
  <c r="AA112"/>
  <c r="AB112" s="1"/>
  <c r="AC112" s="1"/>
  <c r="AA110"/>
  <c r="AB110" s="1"/>
  <c r="AC110" s="1"/>
  <c r="AA108"/>
  <c r="AB108" s="1"/>
  <c r="AC108" s="1"/>
  <c r="AA125"/>
  <c r="AB125" s="1"/>
  <c r="AC125" s="1"/>
  <c r="AA119"/>
  <c r="AB119" s="1"/>
  <c r="AC119" s="1"/>
  <c r="AA135"/>
  <c r="AB135" s="1"/>
  <c r="AC135" s="1"/>
  <c r="AA133"/>
  <c r="AB133" s="1"/>
  <c r="AC133" s="1"/>
  <c r="AA131"/>
  <c r="AB131" s="1"/>
  <c r="AC131" s="1"/>
  <c r="AA129"/>
  <c r="AB129" s="1"/>
  <c r="AC129" s="1"/>
  <c r="AA127"/>
  <c r="AB127" s="1"/>
  <c r="AC127" s="1"/>
  <c r="AA106"/>
  <c r="AB106" s="1"/>
  <c r="AC106" s="1"/>
  <c r="AA102"/>
  <c r="AB102" s="1"/>
  <c r="AC102" s="1"/>
  <c r="AA100"/>
  <c r="AB100" s="1"/>
  <c r="AC100" s="1"/>
  <c r="AA98"/>
  <c r="AB98" s="1"/>
  <c r="AC98" s="1"/>
  <c r="AA96"/>
  <c r="AB96" s="1"/>
  <c r="AC96" s="1"/>
  <c r="AA94"/>
  <c r="AB94" s="1"/>
  <c r="AC94" s="1"/>
  <c r="AA87"/>
  <c r="AB87" s="1"/>
  <c r="AC87" s="1"/>
  <c r="AA85"/>
  <c r="AB85" s="1"/>
  <c r="AC85" s="1"/>
  <c r="AA83"/>
  <c r="AA81"/>
  <c r="AB81" s="1"/>
  <c r="AC81" s="1"/>
  <c r="AA79"/>
  <c r="AB79" s="1"/>
  <c r="AC79" s="1"/>
  <c r="AA77"/>
  <c r="AA92"/>
  <c r="AB92" s="1"/>
  <c r="AC92" s="1"/>
  <c r="AA89"/>
  <c r="AB89" s="1"/>
  <c r="AC89" s="1"/>
  <c r="AA71"/>
  <c r="AA69"/>
  <c r="AB69" s="1"/>
  <c r="AC69" s="1"/>
  <c r="AA67"/>
  <c r="AB67" s="1"/>
  <c r="AC67" s="1"/>
  <c r="AA65"/>
  <c r="AA63"/>
  <c r="AA61"/>
  <c r="AB61" s="1"/>
  <c r="AC61" s="1"/>
  <c r="AA59"/>
  <c r="AB59" s="1"/>
  <c r="AC59" s="1"/>
  <c r="AA57"/>
  <c r="AB57" s="1"/>
  <c r="AC57" s="1"/>
  <c r="AA55"/>
  <c r="AB55" s="1"/>
  <c r="AC55" s="1"/>
  <c r="AA53"/>
  <c r="AA51"/>
  <c r="AB51" s="1"/>
  <c r="AC51" s="1"/>
  <c r="AA49"/>
  <c r="AB49" s="1"/>
  <c r="AC49" s="1"/>
  <c r="AA47"/>
  <c r="AA45"/>
  <c r="AB45" s="1"/>
  <c r="AC45" s="1"/>
  <c r="AA43"/>
  <c r="AB43" s="1"/>
  <c r="AC43" s="1"/>
  <c r="AA41"/>
  <c r="AB41" s="1"/>
  <c r="AC41" s="1"/>
  <c r="AA39"/>
  <c r="AB39" s="1"/>
  <c r="AC39" s="1"/>
  <c r="AA37"/>
  <c r="AB37" s="1"/>
  <c r="AC37" s="1"/>
  <c r="AA35"/>
  <c r="AB35" s="1"/>
  <c r="AC35" s="1"/>
  <c r="AA33"/>
  <c r="AB33" s="1"/>
  <c r="AC33" s="1"/>
  <c r="AA31"/>
  <c r="AB31" s="1"/>
  <c r="AC31" s="1"/>
  <c r="AA29"/>
  <c r="AB29" s="1"/>
  <c r="AC29" s="1"/>
  <c r="AA27"/>
  <c r="AB27" s="1"/>
  <c r="AC27" s="1"/>
  <c r="AA25"/>
  <c r="AB25" s="1"/>
  <c r="AC25" s="1"/>
  <c r="AA23"/>
  <c r="AB23" s="1"/>
  <c r="AC23" s="1"/>
  <c r="AA21"/>
  <c r="AB21" s="1"/>
  <c r="AC21" s="1"/>
  <c r="AA19"/>
  <c r="AB19" s="1"/>
  <c r="AC19" s="1"/>
  <c r="AA17"/>
  <c r="AB17" s="1"/>
  <c r="AC17" s="1"/>
  <c r="L151"/>
  <c r="M151" s="1"/>
  <c r="N151" s="1"/>
  <c r="L147"/>
  <c r="M147" s="1"/>
  <c r="N147" s="1"/>
  <c r="L146"/>
  <c r="M146" s="1"/>
  <c r="N146" s="1"/>
  <c r="L144"/>
  <c r="M144" s="1"/>
  <c r="N144" s="1"/>
  <c r="L142"/>
  <c r="M142" s="1"/>
  <c r="N142" s="1"/>
  <c r="L141"/>
  <c r="M141" s="1"/>
  <c r="N141" s="1"/>
  <c r="L149"/>
  <c r="M149" s="1"/>
  <c r="N149" s="1"/>
  <c r="L137"/>
  <c r="M137" s="1"/>
  <c r="N137" s="1"/>
  <c r="L135"/>
  <c r="M135" s="1"/>
  <c r="N135" s="1"/>
  <c r="L139"/>
  <c r="M139" s="1"/>
  <c r="N139" s="1"/>
  <c r="L140"/>
  <c r="M140" s="1"/>
  <c r="N140" s="1"/>
  <c r="L116"/>
  <c r="M116" s="1"/>
  <c r="N116" s="1"/>
  <c r="L114"/>
  <c r="M114" s="1"/>
  <c r="N114" s="1"/>
  <c r="L112"/>
  <c r="M112" s="1"/>
  <c r="N112" s="1"/>
  <c r="L110"/>
  <c r="M110" s="1"/>
  <c r="N110" s="1"/>
  <c r="L123"/>
  <c r="M123" s="1"/>
  <c r="N123" s="1"/>
  <c r="L119"/>
  <c r="M119" s="1"/>
  <c r="N119" s="1"/>
  <c r="L115"/>
  <c r="M115" s="1"/>
  <c r="N115" s="1"/>
  <c r="L113"/>
  <c r="M113" s="1"/>
  <c r="N113" s="1"/>
  <c r="L111"/>
  <c r="M111" s="1"/>
  <c r="N111" s="1"/>
  <c r="L109"/>
  <c r="M109" s="1"/>
  <c r="N109" s="1"/>
  <c r="L121"/>
  <c r="M121" s="1"/>
  <c r="N121" s="1"/>
  <c r="L117"/>
  <c r="M117" s="1"/>
  <c r="N117" s="1"/>
  <c r="L107"/>
  <c r="M107" s="1"/>
  <c r="N107" s="1"/>
  <c r="L87"/>
  <c r="M87" s="1"/>
  <c r="N87" s="1"/>
  <c r="L83"/>
  <c r="M83" s="1"/>
  <c r="N83" s="1"/>
  <c r="L79"/>
  <c r="M79" s="1"/>
  <c r="N79" s="1"/>
  <c r="L75"/>
  <c r="M75" s="1"/>
  <c r="N75" s="1"/>
  <c r="L68"/>
  <c r="L66"/>
  <c r="M66" s="1"/>
  <c r="N66" s="1"/>
  <c r="L64"/>
  <c r="M64" s="1"/>
  <c r="N64" s="1"/>
  <c r="L62"/>
  <c r="M62" s="1"/>
  <c r="N62" s="1"/>
  <c r="L60"/>
  <c r="M60" s="1"/>
  <c r="N60" s="1"/>
  <c r="L58"/>
  <c r="M58" s="1"/>
  <c r="N58" s="1"/>
  <c r="L56"/>
  <c r="M56" s="1"/>
  <c r="N56" s="1"/>
  <c r="L85"/>
  <c r="M85" s="1"/>
  <c r="N85" s="1"/>
  <c r="L81"/>
  <c r="M81" s="1"/>
  <c r="N81" s="1"/>
  <c r="L77"/>
  <c r="M77" s="1"/>
  <c r="N77" s="1"/>
  <c r="L73"/>
  <c r="M73" s="1"/>
  <c r="N73" s="1"/>
  <c r="L71"/>
  <c r="M71" s="1"/>
  <c r="N71" s="1"/>
  <c r="L54"/>
  <c r="M54" s="1"/>
  <c r="N54" s="1"/>
  <c r="L50"/>
  <c r="M50" s="1"/>
  <c r="N50" s="1"/>
  <c r="L46"/>
  <c r="M46" s="1"/>
  <c r="N46" s="1"/>
  <c r="L42"/>
  <c r="L40"/>
  <c r="M40" s="1"/>
  <c r="N40" s="1"/>
  <c r="L52"/>
  <c r="M52" s="1"/>
  <c r="N52" s="1"/>
  <c r="L48"/>
  <c r="M48" s="1"/>
  <c r="N48" s="1"/>
  <c r="L44"/>
  <c r="P1"/>
  <c r="X149"/>
  <c r="Y149" s="1"/>
  <c r="Z149" s="1"/>
  <c r="X147"/>
  <c r="Y147" s="1"/>
  <c r="Z147" s="1"/>
  <c r="X151"/>
  <c r="Y151" s="1"/>
  <c r="Z151" s="1"/>
  <c r="X146"/>
  <c r="Y146" s="1"/>
  <c r="Z146" s="1"/>
  <c r="X144"/>
  <c r="Y144" s="1"/>
  <c r="Z144" s="1"/>
  <c r="X142"/>
  <c r="Y142" s="1"/>
  <c r="Z142" s="1"/>
  <c r="X139"/>
  <c r="Y139" s="1"/>
  <c r="Z139" s="1"/>
  <c r="X135"/>
  <c r="Y135" s="1"/>
  <c r="Z135" s="1"/>
  <c r="X137"/>
  <c r="Y137" s="1"/>
  <c r="Z137" s="1"/>
  <c r="X138"/>
  <c r="Y138" s="1"/>
  <c r="Z138" s="1"/>
  <c r="X123"/>
  <c r="Y123" s="1"/>
  <c r="Z123" s="1"/>
  <c r="X124"/>
  <c r="Y124" s="1"/>
  <c r="Z124" s="1"/>
  <c r="X119"/>
  <c r="Y119" s="1"/>
  <c r="Z119" s="1"/>
  <c r="X116"/>
  <c r="Y116" s="1"/>
  <c r="Z116" s="1"/>
  <c r="X114"/>
  <c r="Y114" s="1"/>
  <c r="Z114" s="1"/>
  <c r="X112"/>
  <c r="Y112" s="1"/>
  <c r="Z112" s="1"/>
  <c r="X110"/>
  <c r="Y110" s="1"/>
  <c r="Z110" s="1"/>
  <c r="X122"/>
  <c r="Y122" s="1"/>
  <c r="Z122" s="1"/>
  <c r="X121"/>
  <c r="Y121" s="1"/>
  <c r="Z121" s="1"/>
  <c r="X118"/>
  <c r="Y118" s="1"/>
  <c r="Z118" s="1"/>
  <c r="X117"/>
  <c r="Y117" s="1"/>
  <c r="Z117" s="1"/>
  <c r="X115"/>
  <c r="Y115" s="1"/>
  <c r="Z115" s="1"/>
  <c r="X113"/>
  <c r="Y113" s="1"/>
  <c r="Z113" s="1"/>
  <c r="X111"/>
  <c r="Y111" s="1"/>
  <c r="Z111" s="1"/>
  <c r="X109"/>
  <c r="Y109" s="1"/>
  <c r="Z109" s="1"/>
  <c r="X107"/>
  <c r="Y107" s="1"/>
  <c r="Z107" s="1"/>
  <c r="X105"/>
  <c r="Y105" s="1"/>
  <c r="Z105" s="1"/>
  <c r="X85"/>
  <c r="Y85" s="1"/>
  <c r="Z85" s="1"/>
  <c r="X81"/>
  <c r="Y81" s="1"/>
  <c r="Z81" s="1"/>
  <c r="X77"/>
  <c r="Y77" s="1"/>
  <c r="Z77" s="1"/>
  <c r="X73"/>
  <c r="Y73" s="1"/>
  <c r="Z73" s="1"/>
  <c r="X71"/>
  <c r="Y71" s="1"/>
  <c r="Z71" s="1"/>
  <c r="X68"/>
  <c r="Y68" s="1"/>
  <c r="Z68" s="1"/>
  <c r="X66"/>
  <c r="Y66" s="1"/>
  <c r="Z66" s="1"/>
  <c r="X64"/>
  <c r="Y64" s="1"/>
  <c r="Z64" s="1"/>
  <c r="X62"/>
  <c r="Y62" s="1"/>
  <c r="Z62" s="1"/>
  <c r="X60"/>
  <c r="Y60" s="1"/>
  <c r="Z60" s="1"/>
  <c r="X58"/>
  <c r="Y58" s="1"/>
  <c r="Z58" s="1"/>
  <c r="X56"/>
  <c r="Y56" s="1"/>
  <c r="Z56" s="1"/>
  <c r="X87"/>
  <c r="Y87" s="1"/>
  <c r="Z87" s="1"/>
  <c r="X83"/>
  <c r="Y83" s="1"/>
  <c r="Z83" s="1"/>
  <c r="X79"/>
  <c r="Y79" s="1"/>
  <c r="Z79" s="1"/>
  <c r="X75"/>
  <c r="Y75" s="1"/>
  <c r="Z75" s="1"/>
  <c r="X54"/>
  <c r="Y54" s="1"/>
  <c r="Z54" s="1"/>
  <c r="X50"/>
  <c r="X46"/>
  <c r="Y46" s="1"/>
  <c r="Z46" s="1"/>
  <c r="X52"/>
  <c r="Y52" s="1"/>
  <c r="Z52" s="1"/>
  <c r="X48"/>
  <c r="Y48" s="1"/>
  <c r="Z48" s="1"/>
  <c r="X44"/>
  <c r="Y44" s="1"/>
  <c r="Z44" s="1"/>
  <c r="X42"/>
  <c r="Y42" s="1"/>
  <c r="Z42" s="1"/>
  <c r="X40"/>
  <c r="Y40" s="1"/>
  <c r="Z40" s="1"/>
  <c r="AB1"/>
  <c r="AF1"/>
  <c r="AJ151"/>
  <c r="AK151" s="1"/>
  <c r="AL151" s="1"/>
  <c r="AJ147"/>
  <c r="AK147" s="1"/>
  <c r="AL147" s="1"/>
  <c r="AJ146"/>
  <c r="AK146" s="1"/>
  <c r="AL146" s="1"/>
  <c r="AJ144"/>
  <c r="AK144" s="1"/>
  <c r="AL144" s="1"/>
  <c r="AJ142"/>
  <c r="AK142" s="1"/>
  <c r="AL142" s="1"/>
  <c r="AJ149"/>
  <c r="AK149" s="1"/>
  <c r="AL149" s="1"/>
  <c r="AJ139"/>
  <c r="AK139" s="1"/>
  <c r="AL139" s="1"/>
  <c r="AJ135"/>
  <c r="AK135" s="1"/>
  <c r="AL135" s="1"/>
  <c r="AJ137"/>
  <c r="AK137" s="1"/>
  <c r="AL137" s="1"/>
  <c r="AJ138"/>
  <c r="AK138" s="1"/>
  <c r="AL138" s="1"/>
  <c r="AJ124"/>
  <c r="AK124" s="1"/>
  <c r="AL124" s="1"/>
  <c r="AJ116"/>
  <c r="AK116" s="1"/>
  <c r="AL116" s="1"/>
  <c r="AJ114"/>
  <c r="AK114" s="1"/>
  <c r="AL114" s="1"/>
  <c r="AJ112"/>
  <c r="AK112" s="1"/>
  <c r="AL112" s="1"/>
  <c r="AJ121"/>
  <c r="AK121" s="1"/>
  <c r="AL121" s="1"/>
  <c r="AJ117"/>
  <c r="AK117" s="1"/>
  <c r="AL117" s="1"/>
  <c r="AJ115"/>
  <c r="AK115" s="1"/>
  <c r="AL115" s="1"/>
  <c r="AJ113"/>
  <c r="AK113" s="1"/>
  <c r="AL113" s="1"/>
  <c r="AJ111"/>
  <c r="AK111" s="1"/>
  <c r="AL111" s="1"/>
  <c r="AJ109"/>
  <c r="AK109" s="1"/>
  <c r="AL109" s="1"/>
  <c r="AJ119"/>
  <c r="AK119" s="1"/>
  <c r="AL119" s="1"/>
  <c r="AJ107"/>
  <c r="AK107" s="1"/>
  <c r="AL107" s="1"/>
  <c r="AJ85"/>
  <c r="AK85" s="1"/>
  <c r="AL85" s="1"/>
  <c r="AJ81"/>
  <c r="AK81" s="1"/>
  <c r="AL81" s="1"/>
  <c r="AJ77"/>
  <c r="AK77" s="1"/>
  <c r="AL77" s="1"/>
  <c r="AJ73"/>
  <c r="AK73" s="1"/>
  <c r="AL73" s="1"/>
  <c r="AJ68"/>
  <c r="AK68" s="1"/>
  <c r="AL68" s="1"/>
  <c r="AJ66"/>
  <c r="AK66" s="1"/>
  <c r="AL66" s="1"/>
  <c r="AJ64"/>
  <c r="AK64" s="1"/>
  <c r="AL64" s="1"/>
  <c r="AJ62"/>
  <c r="AK62" s="1"/>
  <c r="AL62" s="1"/>
  <c r="AJ60"/>
  <c r="AK60" s="1"/>
  <c r="AL60" s="1"/>
  <c r="AJ58"/>
  <c r="AK58" s="1"/>
  <c r="AL58" s="1"/>
  <c r="AJ56"/>
  <c r="AK56" s="1"/>
  <c r="AL56" s="1"/>
  <c r="AJ87"/>
  <c r="AK87" s="1"/>
  <c r="AL87" s="1"/>
  <c r="AJ83"/>
  <c r="AK83" s="1"/>
  <c r="AL83" s="1"/>
  <c r="AJ79"/>
  <c r="AK79" s="1"/>
  <c r="AL79" s="1"/>
  <c r="AJ75"/>
  <c r="AK75" s="1"/>
  <c r="AL75" s="1"/>
  <c r="AJ71"/>
  <c r="AK71" s="1"/>
  <c r="AL71" s="1"/>
  <c r="AJ52"/>
  <c r="AK52" s="1"/>
  <c r="AL52" s="1"/>
  <c r="AJ48"/>
  <c r="AK48" s="1"/>
  <c r="AL48" s="1"/>
  <c r="AJ44"/>
  <c r="AK44" s="1"/>
  <c r="AL44" s="1"/>
  <c r="AJ42"/>
  <c r="AK42" s="1"/>
  <c r="AL42" s="1"/>
  <c r="AJ40"/>
  <c r="AK40" s="1"/>
  <c r="AL40" s="1"/>
  <c r="AJ54"/>
  <c r="AK54" s="1"/>
  <c r="AL54" s="1"/>
  <c r="AJ50"/>
  <c r="AK50" s="1"/>
  <c r="AL50" s="1"/>
  <c r="AJ46"/>
  <c r="AK46" s="1"/>
  <c r="AL46" s="1"/>
  <c r="AN1"/>
  <c r="F3"/>
  <c r="G3" s="1"/>
  <c r="H3" s="1"/>
  <c r="R3"/>
  <c r="AD3"/>
  <c r="AE3" s="1"/>
  <c r="AF3" s="1"/>
  <c r="L4"/>
  <c r="M4" s="1"/>
  <c r="N4" s="1"/>
  <c r="X4"/>
  <c r="Y4" s="1"/>
  <c r="Z4" s="1"/>
  <c r="AJ4"/>
  <c r="AK4" s="1"/>
  <c r="AL4" s="1"/>
  <c r="F5"/>
  <c r="G5" s="1"/>
  <c r="H5" s="1"/>
  <c r="R5"/>
  <c r="S5" s="1"/>
  <c r="T5" s="1"/>
  <c r="AD5"/>
  <c r="AE5" s="1"/>
  <c r="AF5" s="1"/>
  <c r="L6"/>
  <c r="M6" s="1"/>
  <c r="N6" s="1"/>
  <c r="X6"/>
  <c r="Y6" s="1"/>
  <c r="Z6" s="1"/>
  <c r="AJ6"/>
  <c r="AK6" s="1"/>
  <c r="AL6" s="1"/>
  <c r="F7"/>
  <c r="G7" s="1"/>
  <c r="H7" s="1"/>
  <c r="R7"/>
  <c r="S7" s="1"/>
  <c r="T7" s="1"/>
  <c r="AD7"/>
  <c r="AE7" s="1"/>
  <c r="AF7" s="1"/>
  <c r="AD8"/>
  <c r="R8"/>
  <c r="S8" s="1"/>
  <c r="T8" s="1"/>
  <c r="F8"/>
  <c r="G8" s="1"/>
  <c r="H8" s="1"/>
  <c r="U8"/>
  <c r="V8" s="1"/>
  <c r="W8" s="1"/>
  <c r="AA8"/>
  <c r="AB8" s="1"/>
  <c r="AC8" s="1"/>
  <c r="I9"/>
  <c r="X10"/>
  <c r="Y10" s="1"/>
  <c r="Z10" s="1"/>
  <c r="F11"/>
  <c r="G11" s="1"/>
  <c r="H11" s="1"/>
  <c r="AA11"/>
  <c r="AB11" s="1"/>
  <c r="AC11" s="1"/>
  <c r="AG11"/>
  <c r="AH11" s="1"/>
  <c r="AI11" s="1"/>
  <c r="X12"/>
  <c r="Y12" s="1"/>
  <c r="Z12" s="1"/>
  <c r="F13"/>
  <c r="G13" s="1"/>
  <c r="H13" s="1"/>
  <c r="AA15"/>
  <c r="AB15" s="1"/>
  <c r="AC15" s="1"/>
  <c r="AJ17"/>
  <c r="AK17" s="1"/>
  <c r="AL17" s="1"/>
  <c r="AJ19"/>
  <c r="AK19" s="1"/>
  <c r="AL19" s="1"/>
  <c r="AJ21"/>
  <c r="AK21" s="1"/>
  <c r="AL21" s="1"/>
  <c r="AJ23"/>
  <c r="AK23" s="1"/>
  <c r="AL23" s="1"/>
  <c r="AJ25"/>
  <c r="AK25" s="1"/>
  <c r="AL25" s="1"/>
  <c r="AJ27"/>
  <c r="AK27" s="1"/>
  <c r="AL27" s="1"/>
  <c r="AJ29"/>
  <c r="AK29" s="1"/>
  <c r="AL29" s="1"/>
  <c r="AJ31"/>
  <c r="AK31" s="1"/>
  <c r="AL31" s="1"/>
  <c r="AJ33"/>
  <c r="AK33" s="1"/>
  <c r="AL33" s="1"/>
  <c r="AJ35"/>
  <c r="AK35" s="1"/>
  <c r="AL35" s="1"/>
  <c r="AJ37"/>
  <c r="AK37" s="1"/>
  <c r="AL37" s="1"/>
  <c r="I145"/>
  <c r="J145" s="1"/>
  <c r="K145" s="1"/>
  <c r="I143"/>
  <c r="J143" s="1"/>
  <c r="K143" s="1"/>
  <c r="I125"/>
  <c r="J125" s="1"/>
  <c r="K125" s="1"/>
  <c r="I138"/>
  <c r="J138" s="1"/>
  <c r="K138" s="1"/>
  <c r="I124"/>
  <c r="J124" s="1"/>
  <c r="K124" s="1"/>
  <c r="I70"/>
  <c r="J70" s="1"/>
  <c r="K70" s="1"/>
  <c r="I42"/>
  <c r="J42" s="1"/>
  <c r="K42" s="1"/>
  <c r="I40"/>
  <c r="J40" s="1"/>
  <c r="K40" s="1"/>
  <c r="M1"/>
  <c r="Q1"/>
  <c r="U141"/>
  <c r="V141" s="1"/>
  <c r="W141" s="1"/>
  <c r="U134"/>
  <c r="V134" s="1"/>
  <c r="W134" s="1"/>
  <c r="U132"/>
  <c r="V132" s="1"/>
  <c r="W132" s="1"/>
  <c r="U130"/>
  <c r="V130" s="1"/>
  <c r="W130" s="1"/>
  <c r="U128"/>
  <c r="V128" s="1"/>
  <c r="W128" s="1"/>
  <c r="Y1"/>
  <c r="AC1"/>
  <c r="AG145"/>
  <c r="AH145" s="1"/>
  <c r="AI145" s="1"/>
  <c r="AG143"/>
  <c r="AH143" s="1"/>
  <c r="AI143" s="1"/>
  <c r="AG141"/>
  <c r="AH141" s="1"/>
  <c r="AI141" s="1"/>
  <c r="AG123"/>
  <c r="AH123" s="1"/>
  <c r="AI123" s="1"/>
  <c r="AG140"/>
  <c r="AH140" s="1"/>
  <c r="AI140" s="1"/>
  <c r="AG125"/>
  <c r="AH125" s="1"/>
  <c r="AI125" s="1"/>
  <c r="AG89"/>
  <c r="AH89" s="1"/>
  <c r="AI89" s="1"/>
  <c r="AG42"/>
  <c r="AH42" s="1"/>
  <c r="AI42" s="1"/>
  <c r="AG40"/>
  <c r="AH40" s="1"/>
  <c r="AI40" s="1"/>
  <c r="AK1"/>
  <c r="AO1"/>
  <c r="O3"/>
  <c r="P3" s="1"/>
  <c r="Q3" s="1"/>
  <c r="AA3"/>
  <c r="AB3" s="1"/>
  <c r="AC3" s="1"/>
  <c r="I4"/>
  <c r="J4" s="1"/>
  <c r="K4" s="1"/>
  <c r="U4"/>
  <c r="O5"/>
  <c r="P5" s="1"/>
  <c r="Q5" s="1"/>
  <c r="AA5"/>
  <c r="AB5" s="1"/>
  <c r="AC5" s="1"/>
  <c r="I6"/>
  <c r="J6" s="1"/>
  <c r="K6" s="1"/>
  <c r="U6"/>
  <c r="V6" s="1"/>
  <c r="W6" s="1"/>
  <c r="O7"/>
  <c r="AA7"/>
  <c r="AB7" s="1"/>
  <c r="AC7" s="1"/>
  <c r="L8"/>
  <c r="M8" s="1"/>
  <c r="N8" s="1"/>
  <c r="AG8"/>
  <c r="AH8" s="1"/>
  <c r="AI8" s="1"/>
  <c r="AM8"/>
  <c r="AN8" s="1"/>
  <c r="AO8" s="1"/>
  <c r="AJ9"/>
  <c r="AK9" s="1"/>
  <c r="AL9" s="1"/>
  <c r="X9"/>
  <c r="Y9" s="1"/>
  <c r="Z9" s="1"/>
  <c r="L9"/>
  <c r="M9" s="1"/>
  <c r="N9" s="1"/>
  <c r="O9"/>
  <c r="P9" s="1"/>
  <c r="Q9" s="1"/>
  <c r="U9"/>
  <c r="V9" s="1"/>
  <c r="W9" s="1"/>
  <c r="I10"/>
  <c r="O10"/>
  <c r="P10" s="1"/>
  <c r="Q10" s="1"/>
  <c r="R11"/>
  <c r="AM11"/>
  <c r="AN11" s="1"/>
  <c r="AO11" s="1"/>
  <c r="I12"/>
  <c r="AG12"/>
  <c r="AH12" s="1"/>
  <c r="AI12" s="1"/>
  <c r="O13"/>
  <c r="P13" s="1"/>
  <c r="Q13" s="1"/>
  <c r="AM13"/>
  <c r="AN13" s="1"/>
  <c r="AO13" s="1"/>
  <c r="O15"/>
  <c r="P15" s="1"/>
  <c r="Q15" s="1"/>
  <c r="AD16"/>
  <c r="AE16" s="1"/>
  <c r="AF16" s="1"/>
  <c r="R16"/>
  <c r="S16" s="1"/>
  <c r="T16" s="1"/>
  <c r="F16"/>
  <c r="AG16"/>
  <c r="AH16" s="1"/>
  <c r="AI16" s="1"/>
  <c r="U16"/>
  <c r="V16" s="1"/>
  <c r="W16" s="1"/>
  <c r="AJ16"/>
  <c r="AK16" s="1"/>
  <c r="AL16" s="1"/>
  <c r="X16"/>
  <c r="Y16" s="1"/>
  <c r="Z16" s="1"/>
  <c r="L16"/>
  <c r="M16" s="1"/>
  <c r="N16" s="1"/>
  <c r="AM16"/>
  <c r="AN16" s="1"/>
  <c r="AO16" s="1"/>
  <c r="AA16"/>
  <c r="AB16" s="1"/>
  <c r="AC16" s="1"/>
  <c r="O16"/>
  <c r="P16" s="1"/>
  <c r="Q16" s="1"/>
  <c r="F151"/>
  <c r="G151" s="1"/>
  <c r="H151" s="1"/>
  <c r="F149"/>
  <c r="G149" s="1"/>
  <c r="H149" s="1"/>
  <c r="F152"/>
  <c r="G152" s="1"/>
  <c r="H152" s="1"/>
  <c r="F146"/>
  <c r="G146" s="1"/>
  <c r="H146" s="1"/>
  <c r="F144"/>
  <c r="G144" s="1"/>
  <c r="H144" s="1"/>
  <c r="F150"/>
  <c r="G150" s="1"/>
  <c r="H150" s="1"/>
  <c r="F148"/>
  <c r="G148" s="1"/>
  <c r="H148" s="1"/>
  <c r="F147"/>
  <c r="G147" s="1"/>
  <c r="H147" s="1"/>
  <c r="F145"/>
  <c r="G145" s="1"/>
  <c r="H145" s="1"/>
  <c r="F143"/>
  <c r="G143" s="1"/>
  <c r="H143" s="1"/>
  <c r="F141"/>
  <c r="G141" s="1"/>
  <c r="H141" s="1"/>
  <c r="F137"/>
  <c r="G137" s="1"/>
  <c r="H137" s="1"/>
  <c r="F140"/>
  <c r="G140" s="1"/>
  <c r="H140" s="1"/>
  <c r="F139"/>
  <c r="G139" s="1"/>
  <c r="H139" s="1"/>
  <c r="F135"/>
  <c r="G135" s="1"/>
  <c r="H135" s="1"/>
  <c r="F133"/>
  <c r="G133" s="1"/>
  <c r="H133" s="1"/>
  <c r="F131"/>
  <c r="G131" s="1"/>
  <c r="H131" s="1"/>
  <c r="F129"/>
  <c r="G129" s="1"/>
  <c r="H129" s="1"/>
  <c r="F127"/>
  <c r="G127" s="1"/>
  <c r="H127" s="1"/>
  <c r="F121"/>
  <c r="G121" s="1"/>
  <c r="H121" s="1"/>
  <c r="F117"/>
  <c r="G117" s="1"/>
  <c r="H117" s="1"/>
  <c r="F125"/>
  <c r="G125" s="1"/>
  <c r="H125" s="1"/>
  <c r="F123"/>
  <c r="G123" s="1"/>
  <c r="H123" s="1"/>
  <c r="F119"/>
  <c r="G119" s="1"/>
  <c r="H119" s="1"/>
  <c r="F116"/>
  <c r="G116" s="1"/>
  <c r="H116" s="1"/>
  <c r="F114"/>
  <c r="G114" s="1"/>
  <c r="H114" s="1"/>
  <c r="F112"/>
  <c r="G112" s="1"/>
  <c r="H112" s="1"/>
  <c r="F110"/>
  <c r="F108"/>
  <c r="G108" s="1"/>
  <c r="H108" s="1"/>
  <c r="F106"/>
  <c r="G106" s="1"/>
  <c r="H106" s="1"/>
  <c r="F89"/>
  <c r="G89" s="1"/>
  <c r="H89" s="1"/>
  <c r="F86"/>
  <c r="F82"/>
  <c r="G82" s="1"/>
  <c r="H82" s="1"/>
  <c r="F78"/>
  <c r="G78" s="1"/>
  <c r="H78" s="1"/>
  <c r="F74"/>
  <c r="G74" s="1"/>
  <c r="H74" s="1"/>
  <c r="F69"/>
  <c r="G69" s="1"/>
  <c r="H69" s="1"/>
  <c r="F67"/>
  <c r="G67" s="1"/>
  <c r="H67" s="1"/>
  <c r="F65"/>
  <c r="G65" s="1"/>
  <c r="H65" s="1"/>
  <c r="F63"/>
  <c r="G63" s="1"/>
  <c r="H63" s="1"/>
  <c r="F61"/>
  <c r="G61" s="1"/>
  <c r="H61" s="1"/>
  <c r="F59"/>
  <c r="G59" s="1"/>
  <c r="H59" s="1"/>
  <c r="F57"/>
  <c r="G57" s="1"/>
  <c r="H57" s="1"/>
  <c r="F88"/>
  <c r="G88" s="1"/>
  <c r="H88" s="1"/>
  <c r="F84"/>
  <c r="F80"/>
  <c r="G80" s="1"/>
  <c r="H80" s="1"/>
  <c r="F76"/>
  <c r="G76" s="1"/>
  <c r="H76" s="1"/>
  <c r="F72"/>
  <c r="G72" s="1"/>
  <c r="H72" s="1"/>
  <c r="F53"/>
  <c r="G53" s="1"/>
  <c r="H53" s="1"/>
  <c r="F49"/>
  <c r="F45"/>
  <c r="G45" s="1"/>
  <c r="H45" s="1"/>
  <c r="F55"/>
  <c r="G55" s="1"/>
  <c r="H55" s="1"/>
  <c r="F51"/>
  <c r="G51" s="1"/>
  <c r="H51" s="1"/>
  <c r="F47"/>
  <c r="G47" s="1"/>
  <c r="H47" s="1"/>
  <c r="F37"/>
  <c r="G37" s="1"/>
  <c r="H37" s="1"/>
  <c r="F35"/>
  <c r="G35" s="1"/>
  <c r="H35" s="1"/>
  <c r="F33"/>
  <c r="G33" s="1"/>
  <c r="H33" s="1"/>
  <c r="F31"/>
  <c r="F29"/>
  <c r="G29" s="1"/>
  <c r="H29" s="1"/>
  <c r="F27"/>
  <c r="F25"/>
  <c r="G25" s="1"/>
  <c r="H25" s="1"/>
  <c r="F23"/>
  <c r="G23" s="1"/>
  <c r="H23" s="1"/>
  <c r="F21"/>
  <c r="G21" s="1"/>
  <c r="H21" s="1"/>
  <c r="F19"/>
  <c r="G19" s="1"/>
  <c r="H19" s="1"/>
  <c r="F17"/>
  <c r="G17" s="1"/>
  <c r="H17" s="1"/>
  <c r="F15"/>
  <c r="G15" s="1"/>
  <c r="H15" s="1"/>
  <c r="F43"/>
  <c r="G43" s="1"/>
  <c r="H43" s="1"/>
  <c r="F41"/>
  <c r="G41" s="1"/>
  <c r="H41" s="1"/>
  <c r="F39"/>
  <c r="G39" s="1"/>
  <c r="H39" s="1"/>
  <c r="R151"/>
  <c r="S151" s="1"/>
  <c r="T151" s="1"/>
  <c r="R149"/>
  <c r="S149" s="1"/>
  <c r="T149" s="1"/>
  <c r="R152"/>
  <c r="S152" s="1"/>
  <c r="T152" s="1"/>
  <c r="R146"/>
  <c r="S146" s="1"/>
  <c r="T146" s="1"/>
  <c r="R144"/>
  <c r="S144" s="1"/>
  <c r="T144" s="1"/>
  <c r="R150"/>
  <c r="S150" s="1"/>
  <c r="T150" s="1"/>
  <c r="R145"/>
  <c r="S145" s="1"/>
  <c r="T145" s="1"/>
  <c r="R143"/>
  <c r="S143" s="1"/>
  <c r="T143" s="1"/>
  <c r="R137"/>
  <c r="S137" s="1"/>
  <c r="T137" s="1"/>
  <c r="R138"/>
  <c r="S138" s="1"/>
  <c r="T138" s="1"/>
  <c r="R135"/>
  <c r="S135" s="1"/>
  <c r="T135" s="1"/>
  <c r="R133"/>
  <c r="S133" s="1"/>
  <c r="T133" s="1"/>
  <c r="R131"/>
  <c r="S131" s="1"/>
  <c r="T131" s="1"/>
  <c r="R129"/>
  <c r="S129" s="1"/>
  <c r="T129" s="1"/>
  <c r="R127"/>
  <c r="S127" s="1"/>
  <c r="T127" s="1"/>
  <c r="R147"/>
  <c r="S147" s="1"/>
  <c r="T147" s="1"/>
  <c r="R139"/>
  <c r="S139" s="1"/>
  <c r="T139" s="1"/>
  <c r="R125"/>
  <c r="S125" s="1"/>
  <c r="T125" s="1"/>
  <c r="R123"/>
  <c r="S123" s="1"/>
  <c r="T123" s="1"/>
  <c r="R119"/>
  <c r="S119" s="1"/>
  <c r="T119" s="1"/>
  <c r="R122"/>
  <c r="S122" s="1"/>
  <c r="T122" s="1"/>
  <c r="R118"/>
  <c r="S118" s="1"/>
  <c r="T118" s="1"/>
  <c r="R116"/>
  <c r="S116" s="1"/>
  <c r="T116" s="1"/>
  <c r="R114"/>
  <c r="S114" s="1"/>
  <c r="T114" s="1"/>
  <c r="R112"/>
  <c r="S112" s="1"/>
  <c r="T112" s="1"/>
  <c r="R110"/>
  <c r="S110" s="1"/>
  <c r="T110" s="1"/>
  <c r="R121"/>
  <c r="S121" s="1"/>
  <c r="T121" s="1"/>
  <c r="R117"/>
  <c r="S117" s="1"/>
  <c r="T117" s="1"/>
  <c r="R108"/>
  <c r="S108" s="1"/>
  <c r="T108" s="1"/>
  <c r="R106"/>
  <c r="S106" s="1"/>
  <c r="T106" s="1"/>
  <c r="R88"/>
  <c r="R84"/>
  <c r="S84" s="1"/>
  <c r="T84" s="1"/>
  <c r="R80"/>
  <c r="S80" s="1"/>
  <c r="T80" s="1"/>
  <c r="R76"/>
  <c r="S76" s="1"/>
  <c r="T76" s="1"/>
  <c r="R72"/>
  <c r="S72" s="1"/>
  <c r="T72" s="1"/>
  <c r="R69"/>
  <c r="S69" s="1"/>
  <c r="T69" s="1"/>
  <c r="R67"/>
  <c r="R65"/>
  <c r="S65" s="1"/>
  <c r="T65" s="1"/>
  <c r="R63"/>
  <c r="S63" s="1"/>
  <c r="T63" s="1"/>
  <c r="R61"/>
  <c r="S61" s="1"/>
  <c r="T61" s="1"/>
  <c r="R59"/>
  <c r="S59" s="1"/>
  <c r="T59" s="1"/>
  <c r="R57"/>
  <c r="S57" s="1"/>
  <c r="T57" s="1"/>
  <c r="R86"/>
  <c r="S86" s="1"/>
  <c r="T86" s="1"/>
  <c r="R82"/>
  <c r="S82" s="1"/>
  <c r="T82" s="1"/>
  <c r="R78"/>
  <c r="S78" s="1"/>
  <c r="T78" s="1"/>
  <c r="R74"/>
  <c r="S74" s="1"/>
  <c r="T74" s="1"/>
  <c r="R53"/>
  <c r="S53" s="1"/>
  <c r="T53" s="1"/>
  <c r="R49"/>
  <c r="S49" s="1"/>
  <c r="T49" s="1"/>
  <c r="R45"/>
  <c r="S45" s="1"/>
  <c r="T45" s="1"/>
  <c r="R43"/>
  <c r="S43" s="1"/>
  <c r="T43" s="1"/>
  <c r="R41"/>
  <c r="S41" s="1"/>
  <c r="T41" s="1"/>
  <c r="R39"/>
  <c r="S39" s="1"/>
  <c r="T39" s="1"/>
  <c r="R35"/>
  <c r="S35" s="1"/>
  <c r="T35" s="1"/>
  <c r="R33"/>
  <c r="S33" s="1"/>
  <c r="T33" s="1"/>
  <c r="R31"/>
  <c r="S31" s="1"/>
  <c r="T31" s="1"/>
  <c r="R29"/>
  <c r="S29" s="1"/>
  <c r="T29" s="1"/>
  <c r="R27"/>
  <c r="S27" s="1"/>
  <c r="T27" s="1"/>
  <c r="R25"/>
  <c r="S25" s="1"/>
  <c r="T25" s="1"/>
  <c r="R23"/>
  <c r="S23" s="1"/>
  <c r="T23" s="1"/>
  <c r="R21"/>
  <c r="S21" s="1"/>
  <c r="T21" s="1"/>
  <c r="R19"/>
  <c r="S19" s="1"/>
  <c r="T19" s="1"/>
  <c r="R17"/>
  <c r="S17" s="1"/>
  <c r="T17" s="1"/>
  <c r="R15"/>
  <c r="S15" s="1"/>
  <c r="T15" s="1"/>
  <c r="R55"/>
  <c r="S55" s="1"/>
  <c r="T55" s="1"/>
  <c r="R51"/>
  <c r="S51" s="1"/>
  <c r="T51" s="1"/>
  <c r="R47"/>
  <c r="S47" s="1"/>
  <c r="T47" s="1"/>
  <c r="AD151"/>
  <c r="AE151" s="1"/>
  <c r="AF151" s="1"/>
  <c r="AD149"/>
  <c r="AE149" s="1"/>
  <c r="AF149" s="1"/>
  <c r="AD146"/>
  <c r="AE146" s="1"/>
  <c r="AF146" s="1"/>
  <c r="AD152"/>
  <c r="AE152" s="1"/>
  <c r="AF152" s="1"/>
  <c r="AD147"/>
  <c r="AE147" s="1"/>
  <c r="AF147" s="1"/>
  <c r="AD148"/>
  <c r="AE148" s="1"/>
  <c r="AF148" s="1"/>
  <c r="AD145"/>
  <c r="AE145" s="1"/>
  <c r="AF145" s="1"/>
  <c r="AD143"/>
  <c r="AE143" s="1"/>
  <c r="AF143" s="1"/>
  <c r="AD141"/>
  <c r="AE141" s="1"/>
  <c r="AF141" s="1"/>
  <c r="AD139"/>
  <c r="AE139" s="1"/>
  <c r="AF139" s="1"/>
  <c r="AD125"/>
  <c r="AE125" s="1"/>
  <c r="AF125" s="1"/>
  <c r="AD138"/>
  <c r="AE138" s="1"/>
  <c r="AF138" s="1"/>
  <c r="AD137"/>
  <c r="AE137" s="1"/>
  <c r="AF137" s="1"/>
  <c r="AD135"/>
  <c r="AE135" s="1"/>
  <c r="AF135" s="1"/>
  <c r="AD133"/>
  <c r="AE133" s="1"/>
  <c r="AF133" s="1"/>
  <c r="AD131"/>
  <c r="AE131" s="1"/>
  <c r="AF131" s="1"/>
  <c r="AD129"/>
  <c r="AE129" s="1"/>
  <c r="AF129" s="1"/>
  <c r="AD127"/>
  <c r="AE127" s="1"/>
  <c r="AF127" s="1"/>
  <c r="AD119"/>
  <c r="AE119" s="1"/>
  <c r="AF119" s="1"/>
  <c r="AD121"/>
  <c r="AE121" s="1"/>
  <c r="AF121" s="1"/>
  <c r="AD117"/>
  <c r="AE117" s="1"/>
  <c r="AF117" s="1"/>
  <c r="AD116"/>
  <c r="AE116" s="1"/>
  <c r="AF116" s="1"/>
  <c r="AD114"/>
  <c r="AE114" s="1"/>
  <c r="AF114" s="1"/>
  <c r="AD112"/>
  <c r="AE112" s="1"/>
  <c r="AF112" s="1"/>
  <c r="AD110"/>
  <c r="AE110" s="1"/>
  <c r="AF110" s="1"/>
  <c r="AD123"/>
  <c r="AE123" s="1"/>
  <c r="AF123" s="1"/>
  <c r="AD108"/>
  <c r="AD106"/>
  <c r="AE106" s="1"/>
  <c r="AF106" s="1"/>
  <c r="AD88"/>
  <c r="AE88" s="1"/>
  <c r="AF88" s="1"/>
  <c r="AD84"/>
  <c r="AE84" s="1"/>
  <c r="AF84" s="1"/>
  <c r="AD80"/>
  <c r="AD76"/>
  <c r="AE76" s="1"/>
  <c r="AF76" s="1"/>
  <c r="AD72"/>
  <c r="AE72" s="1"/>
  <c r="AF72" s="1"/>
  <c r="AD70"/>
  <c r="AE70" s="1"/>
  <c r="AF70" s="1"/>
  <c r="AD69"/>
  <c r="AE69" s="1"/>
  <c r="AF69" s="1"/>
  <c r="AD67"/>
  <c r="AE67" s="1"/>
  <c r="AF67" s="1"/>
  <c r="AD65"/>
  <c r="AE65" s="1"/>
  <c r="AF65" s="1"/>
  <c r="AD63"/>
  <c r="AE63" s="1"/>
  <c r="AF63" s="1"/>
  <c r="AD61"/>
  <c r="AE61" s="1"/>
  <c r="AF61" s="1"/>
  <c r="AD59"/>
  <c r="AE59" s="1"/>
  <c r="AF59" s="1"/>
  <c r="AD57"/>
  <c r="AE57" s="1"/>
  <c r="AF57" s="1"/>
  <c r="AD86"/>
  <c r="AE86" s="1"/>
  <c r="AF86" s="1"/>
  <c r="AD82"/>
  <c r="AD78"/>
  <c r="AE78" s="1"/>
  <c r="AF78" s="1"/>
  <c r="AD74"/>
  <c r="AE74" s="1"/>
  <c r="AF74" s="1"/>
  <c r="AD55"/>
  <c r="AE55" s="1"/>
  <c r="AF55" s="1"/>
  <c r="AD51"/>
  <c r="AE51" s="1"/>
  <c r="AF51" s="1"/>
  <c r="AD47"/>
  <c r="AE47" s="1"/>
  <c r="AF47" s="1"/>
  <c r="AD53"/>
  <c r="AE53" s="1"/>
  <c r="AF53" s="1"/>
  <c r="AD49"/>
  <c r="AE49" s="1"/>
  <c r="AF49" s="1"/>
  <c r="AD45"/>
  <c r="AE45" s="1"/>
  <c r="AF45" s="1"/>
  <c r="AD33"/>
  <c r="AE33" s="1"/>
  <c r="AF33" s="1"/>
  <c r="AD31"/>
  <c r="AE31" s="1"/>
  <c r="AF31" s="1"/>
  <c r="AD29"/>
  <c r="AE29" s="1"/>
  <c r="AF29" s="1"/>
  <c r="AD27"/>
  <c r="AE27" s="1"/>
  <c r="AF27" s="1"/>
  <c r="AD25"/>
  <c r="AE25" s="1"/>
  <c r="AF25" s="1"/>
  <c r="AD23"/>
  <c r="AD21"/>
  <c r="AE21" s="1"/>
  <c r="AF21" s="1"/>
  <c r="AD19"/>
  <c r="AE19" s="1"/>
  <c r="AF19" s="1"/>
  <c r="AD17"/>
  <c r="AE17" s="1"/>
  <c r="AF17" s="1"/>
  <c r="AD15"/>
  <c r="AE15" s="1"/>
  <c r="AF15" s="1"/>
  <c r="AD13"/>
  <c r="AD43"/>
  <c r="AE43" s="1"/>
  <c r="AF43" s="1"/>
  <c r="AD41"/>
  <c r="AD39"/>
  <c r="AE39" s="1"/>
  <c r="AF39" s="1"/>
  <c r="F4"/>
  <c r="G4" s="1"/>
  <c r="H4" s="1"/>
  <c r="R4"/>
  <c r="S4" s="1"/>
  <c r="T4" s="1"/>
  <c r="AD4"/>
  <c r="AE4" s="1"/>
  <c r="AF4" s="1"/>
  <c r="L5"/>
  <c r="M5" s="1"/>
  <c r="N5" s="1"/>
  <c r="X5"/>
  <c r="Y5" s="1"/>
  <c r="Z5" s="1"/>
  <c r="AJ5"/>
  <c r="AK5" s="1"/>
  <c r="AL5" s="1"/>
  <c r="F6"/>
  <c r="G6" s="1"/>
  <c r="H6" s="1"/>
  <c r="R6"/>
  <c r="S6" s="1"/>
  <c r="T6" s="1"/>
  <c r="AD6"/>
  <c r="L7"/>
  <c r="M7" s="1"/>
  <c r="N7" s="1"/>
  <c r="X7"/>
  <c r="Y7" s="1"/>
  <c r="Z7" s="1"/>
  <c r="AJ7"/>
  <c r="AK7" s="1"/>
  <c r="AL7" s="1"/>
  <c r="X8"/>
  <c r="Y8" s="1"/>
  <c r="Z8" s="1"/>
  <c r="F9"/>
  <c r="G9" s="1"/>
  <c r="H9" s="1"/>
  <c r="AA9"/>
  <c r="AB9" s="1"/>
  <c r="AC9" s="1"/>
  <c r="AG9"/>
  <c r="AH9" s="1"/>
  <c r="AI9" s="1"/>
  <c r="AD10"/>
  <c r="AE10" s="1"/>
  <c r="AF10" s="1"/>
  <c r="R10"/>
  <c r="S10" s="1"/>
  <c r="T10" s="1"/>
  <c r="F10"/>
  <c r="G10" s="1"/>
  <c r="H10" s="1"/>
  <c r="U10"/>
  <c r="V10" s="1"/>
  <c r="W10" s="1"/>
  <c r="AA10"/>
  <c r="AB10" s="1"/>
  <c r="AC10" s="1"/>
  <c r="I11"/>
  <c r="AD11"/>
  <c r="AE11" s="1"/>
  <c r="AF11" s="1"/>
  <c r="L12"/>
  <c r="M12" s="1"/>
  <c r="N12" s="1"/>
  <c r="AJ12"/>
  <c r="AK12" s="1"/>
  <c r="AL12" s="1"/>
  <c r="R13"/>
  <c r="S13" s="1"/>
  <c r="T13" s="1"/>
  <c r="AA13"/>
  <c r="AB13" s="1"/>
  <c r="AC13" s="1"/>
  <c r="AG14"/>
  <c r="AH14" s="1"/>
  <c r="AI14" s="1"/>
  <c r="AJ15"/>
  <c r="AK15" s="1"/>
  <c r="AL15" s="1"/>
  <c r="I16"/>
  <c r="J16" s="1"/>
  <c r="K16" s="1"/>
  <c r="AD18"/>
  <c r="AE18" s="1"/>
  <c r="AF18" s="1"/>
  <c r="AD20"/>
  <c r="AE20" s="1"/>
  <c r="AF20" s="1"/>
  <c r="AD22"/>
  <c r="AE22" s="1"/>
  <c r="AF22" s="1"/>
  <c r="AD24"/>
  <c r="AE24" s="1"/>
  <c r="AF24" s="1"/>
  <c r="AD26"/>
  <c r="AE26" s="1"/>
  <c r="AF26" s="1"/>
  <c r="AD28"/>
  <c r="AE28" s="1"/>
  <c r="AF28" s="1"/>
  <c r="AD30"/>
  <c r="AE30" s="1"/>
  <c r="AF30" s="1"/>
  <c r="AD32"/>
  <c r="AE32" s="1"/>
  <c r="AF32" s="1"/>
  <c r="AD34"/>
  <c r="AE34" s="1"/>
  <c r="AF34" s="1"/>
  <c r="AD36"/>
  <c r="AJ38"/>
  <c r="AK38" s="1"/>
  <c r="AL38" s="1"/>
  <c r="I13"/>
  <c r="U13"/>
  <c r="V13" s="1"/>
  <c r="W13" s="1"/>
  <c r="AG13"/>
  <c r="AH13" s="1"/>
  <c r="AI13" s="1"/>
  <c r="I15"/>
  <c r="J15" s="1"/>
  <c r="K15" s="1"/>
  <c r="U15"/>
  <c r="V15" s="1"/>
  <c r="W15" s="1"/>
  <c r="AG15"/>
  <c r="AH15" s="1"/>
  <c r="AI15" s="1"/>
  <c r="I17"/>
  <c r="J17" s="1"/>
  <c r="K17" s="1"/>
  <c r="U17"/>
  <c r="V17" s="1"/>
  <c r="W17" s="1"/>
  <c r="AG17"/>
  <c r="AH17" s="1"/>
  <c r="AI17" s="1"/>
  <c r="O18"/>
  <c r="P18" s="1"/>
  <c r="Q18" s="1"/>
  <c r="AA18"/>
  <c r="AB18" s="1"/>
  <c r="AC18" s="1"/>
  <c r="AM18"/>
  <c r="AN18" s="1"/>
  <c r="AO18" s="1"/>
  <c r="I19"/>
  <c r="J19" s="1"/>
  <c r="K19" s="1"/>
  <c r="U19"/>
  <c r="V19" s="1"/>
  <c r="W19" s="1"/>
  <c r="AG19"/>
  <c r="AH19" s="1"/>
  <c r="AI19" s="1"/>
  <c r="O20"/>
  <c r="P20" s="1"/>
  <c r="Q20" s="1"/>
  <c r="AA20"/>
  <c r="AB20" s="1"/>
  <c r="AC20" s="1"/>
  <c r="AM20"/>
  <c r="AN20" s="1"/>
  <c r="AO20" s="1"/>
  <c r="I21"/>
  <c r="U21"/>
  <c r="V21" s="1"/>
  <c r="W21" s="1"/>
  <c r="AG21"/>
  <c r="AH21" s="1"/>
  <c r="AI21" s="1"/>
  <c r="O22"/>
  <c r="P22" s="1"/>
  <c r="Q22" s="1"/>
  <c r="AA22"/>
  <c r="AB22" s="1"/>
  <c r="AC22" s="1"/>
  <c r="AM22"/>
  <c r="AN22" s="1"/>
  <c r="AO22" s="1"/>
  <c r="I23"/>
  <c r="J23" s="1"/>
  <c r="K23" s="1"/>
  <c r="U23"/>
  <c r="V23" s="1"/>
  <c r="W23" s="1"/>
  <c r="AG23"/>
  <c r="AH23" s="1"/>
  <c r="AI23" s="1"/>
  <c r="O24"/>
  <c r="P24" s="1"/>
  <c r="Q24" s="1"/>
  <c r="AA24"/>
  <c r="AB24" s="1"/>
  <c r="AC24" s="1"/>
  <c r="AM24"/>
  <c r="AN24" s="1"/>
  <c r="AO24" s="1"/>
  <c r="I25"/>
  <c r="J25" s="1"/>
  <c r="K25" s="1"/>
  <c r="U25"/>
  <c r="AG25"/>
  <c r="AH25" s="1"/>
  <c r="AI25" s="1"/>
  <c r="O26"/>
  <c r="P26" s="1"/>
  <c r="Q26" s="1"/>
  <c r="AA26"/>
  <c r="AB26" s="1"/>
  <c r="AC26" s="1"/>
  <c r="AM26"/>
  <c r="AN26" s="1"/>
  <c r="AO26" s="1"/>
  <c r="I27"/>
  <c r="J27" s="1"/>
  <c r="K27" s="1"/>
  <c r="U27"/>
  <c r="V27" s="1"/>
  <c r="W27" s="1"/>
  <c r="AG27"/>
  <c r="AH27" s="1"/>
  <c r="AI27" s="1"/>
  <c r="O28"/>
  <c r="P28" s="1"/>
  <c r="Q28" s="1"/>
  <c r="AA28"/>
  <c r="AB28" s="1"/>
  <c r="AC28" s="1"/>
  <c r="AM28"/>
  <c r="AN28" s="1"/>
  <c r="AO28" s="1"/>
  <c r="I29"/>
  <c r="J29" s="1"/>
  <c r="K29" s="1"/>
  <c r="U29"/>
  <c r="V29" s="1"/>
  <c r="W29" s="1"/>
  <c r="AG29"/>
  <c r="AH29" s="1"/>
  <c r="AI29" s="1"/>
  <c r="O30"/>
  <c r="P30" s="1"/>
  <c r="Q30" s="1"/>
  <c r="AA30"/>
  <c r="AB30" s="1"/>
  <c r="AC30" s="1"/>
  <c r="AM30"/>
  <c r="AN30" s="1"/>
  <c r="AO30" s="1"/>
  <c r="I31"/>
  <c r="J31" s="1"/>
  <c r="K31" s="1"/>
  <c r="U31"/>
  <c r="V31" s="1"/>
  <c r="W31" s="1"/>
  <c r="AG31"/>
  <c r="AH31" s="1"/>
  <c r="AI31" s="1"/>
  <c r="O32"/>
  <c r="P32" s="1"/>
  <c r="Q32" s="1"/>
  <c r="AA32"/>
  <c r="AB32" s="1"/>
  <c r="AC32" s="1"/>
  <c r="AM32"/>
  <c r="AN32" s="1"/>
  <c r="AO32" s="1"/>
  <c r="I33"/>
  <c r="J33" s="1"/>
  <c r="K33" s="1"/>
  <c r="U33"/>
  <c r="AG33"/>
  <c r="AH33" s="1"/>
  <c r="AI33" s="1"/>
  <c r="O34"/>
  <c r="P34" s="1"/>
  <c r="Q34" s="1"/>
  <c r="AA34"/>
  <c r="AB34" s="1"/>
  <c r="AC34" s="1"/>
  <c r="AM34"/>
  <c r="AN34" s="1"/>
  <c r="AO34" s="1"/>
  <c r="I35"/>
  <c r="U35"/>
  <c r="V35" s="1"/>
  <c r="W35" s="1"/>
  <c r="AG35"/>
  <c r="AH35" s="1"/>
  <c r="AI35" s="1"/>
  <c r="O36"/>
  <c r="P36" s="1"/>
  <c r="Q36" s="1"/>
  <c r="AA36"/>
  <c r="AB36" s="1"/>
  <c r="AC36" s="1"/>
  <c r="AM36"/>
  <c r="AN36" s="1"/>
  <c r="AO36" s="1"/>
  <c r="I37"/>
  <c r="U37"/>
  <c r="V37" s="1"/>
  <c r="W37" s="1"/>
  <c r="AG37"/>
  <c r="AH37" s="1"/>
  <c r="AI37" s="1"/>
  <c r="O38"/>
  <c r="P38" s="1"/>
  <c r="Q38" s="1"/>
  <c r="X38"/>
  <c r="Y38" s="1"/>
  <c r="Z38" s="1"/>
  <c r="AG47"/>
  <c r="AH47" s="1"/>
  <c r="AI47" s="1"/>
  <c r="AG51"/>
  <c r="AH51" s="1"/>
  <c r="AI51" s="1"/>
  <c r="AG55"/>
  <c r="AH55" s="1"/>
  <c r="AI55" s="1"/>
  <c r="L18"/>
  <c r="M18" s="1"/>
  <c r="N18" s="1"/>
  <c r="X18"/>
  <c r="Y18" s="1"/>
  <c r="Z18" s="1"/>
  <c r="AJ18"/>
  <c r="AK18" s="1"/>
  <c r="AL18" s="1"/>
  <c r="L20"/>
  <c r="M20" s="1"/>
  <c r="N20" s="1"/>
  <c r="X20"/>
  <c r="Y20" s="1"/>
  <c r="Z20" s="1"/>
  <c r="AJ20"/>
  <c r="AK20" s="1"/>
  <c r="AL20" s="1"/>
  <c r="L22"/>
  <c r="M22" s="1"/>
  <c r="N22" s="1"/>
  <c r="X22"/>
  <c r="Y22" s="1"/>
  <c r="Z22" s="1"/>
  <c r="AJ22"/>
  <c r="AK22" s="1"/>
  <c r="AL22" s="1"/>
  <c r="L24"/>
  <c r="M24" s="1"/>
  <c r="N24" s="1"/>
  <c r="X24"/>
  <c r="Y24" s="1"/>
  <c r="Z24" s="1"/>
  <c r="AJ24"/>
  <c r="AK24" s="1"/>
  <c r="AL24" s="1"/>
  <c r="L26"/>
  <c r="X26"/>
  <c r="Y26" s="1"/>
  <c r="Z26" s="1"/>
  <c r="AJ26"/>
  <c r="AK26" s="1"/>
  <c r="AL26" s="1"/>
  <c r="L28"/>
  <c r="M28" s="1"/>
  <c r="N28" s="1"/>
  <c r="X28"/>
  <c r="Y28" s="1"/>
  <c r="Z28" s="1"/>
  <c r="AJ28"/>
  <c r="AK28" s="1"/>
  <c r="AL28" s="1"/>
  <c r="L30"/>
  <c r="M30" s="1"/>
  <c r="N30" s="1"/>
  <c r="X30"/>
  <c r="Y30" s="1"/>
  <c r="Z30" s="1"/>
  <c r="AJ30"/>
  <c r="AK30" s="1"/>
  <c r="AL30" s="1"/>
  <c r="L32"/>
  <c r="M32" s="1"/>
  <c r="N32" s="1"/>
  <c r="X32"/>
  <c r="AJ32"/>
  <c r="AK32" s="1"/>
  <c r="AL32" s="1"/>
  <c r="L34"/>
  <c r="M34" s="1"/>
  <c r="N34" s="1"/>
  <c r="X34"/>
  <c r="Y34" s="1"/>
  <c r="Z34" s="1"/>
  <c r="AJ34"/>
  <c r="AK34" s="1"/>
  <c r="AL34" s="1"/>
  <c r="AD35"/>
  <c r="AE35" s="1"/>
  <c r="AF35" s="1"/>
  <c r="L36"/>
  <c r="M36" s="1"/>
  <c r="N36" s="1"/>
  <c r="X36"/>
  <c r="Y36" s="1"/>
  <c r="Z36" s="1"/>
  <c r="AJ36"/>
  <c r="AK36" s="1"/>
  <c r="AL36" s="1"/>
  <c r="R37"/>
  <c r="S37" s="1"/>
  <c r="T37" s="1"/>
  <c r="AD37"/>
  <c r="AE37" s="1"/>
  <c r="AF37" s="1"/>
  <c r="L38"/>
  <c r="M38" s="1"/>
  <c r="N38" s="1"/>
  <c r="AD38"/>
  <c r="AG46"/>
  <c r="AH46" s="1"/>
  <c r="AI46" s="1"/>
  <c r="AG50"/>
  <c r="AH50" s="1"/>
  <c r="AI50" s="1"/>
  <c r="AG54"/>
  <c r="AH54" s="1"/>
  <c r="AI54" s="1"/>
  <c r="AG57"/>
  <c r="AH57" s="1"/>
  <c r="AI57" s="1"/>
  <c r="AG59"/>
  <c r="AH59" s="1"/>
  <c r="AI59" s="1"/>
  <c r="AG61"/>
  <c r="AH61" s="1"/>
  <c r="AI61" s="1"/>
  <c r="AG63"/>
  <c r="AH63" s="1"/>
  <c r="AI63" s="1"/>
  <c r="AG65"/>
  <c r="AH65" s="1"/>
  <c r="AI65" s="1"/>
  <c r="AG67"/>
  <c r="AH67" s="1"/>
  <c r="AI67" s="1"/>
  <c r="AG69"/>
  <c r="AH69" s="1"/>
  <c r="AI69" s="1"/>
  <c r="I18"/>
  <c r="J18" s="1"/>
  <c r="K18" s="1"/>
  <c r="U18"/>
  <c r="V18" s="1"/>
  <c r="W18" s="1"/>
  <c r="AG18"/>
  <c r="AH18" s="1"/>
  <c r="AI18" s="1"/>
  <c r="I20"/>
  <c r="J20" s="1"/>
  <c r="K20" s="1"/>
  <c r="U20"/>
  <c r="V20" s="1"/>
  <c r="W20" s="1"/>
  <c r="AG20"/>
  <c r="AH20" s="1"/>
  <c r="AI20" s="1"/>
  <c r="I22"/>
  <c r="J22" s="1"/>
  <c r="K22" s="1"/>
  <c r="U22"/>
  <c r="AG22"/>
  <c r="AH22" s="1"/>
  <c r="AI22" s="1"/>
  <c r="I24"/>
  <c r="J24" s="1"/>
  <c r="K24" s="1"/>
  <c r="U24"/>
  <c r="AG24"/>
  <c r="AH24" s="1"/>
  <c r="AI24" s="1"/>
  <c r="I26"/>
  <c r="J26" s="1"/>
  <c r="K26" s="1"/>
  <c r="U26"/>
  <c r="V26" s="1"/>
  <c r="W26" s="1"/>
  <c r="AG26"/>
  <c r="AH26" s="1"/>
  <c r="AI26" s="1"/>
  <c r="I28"/>
  <c r="J28" s="1"/>
  <c r="K28" s="1"/>
  <c r="U28"/>
  <c r="V28" s="1"/>
  <c r="W28" s="1"/>
  <c r="AG28"/>
  <c r="AH28" s="1"/>
  <c r="AI28" s="1"/>
  <c r="I30"/>
  <c r="U30"/>
  <c r="V30" s="1"/>
  <c r="W30" s="1"/>
  <c r="AG30"/>
  <c r="AH30" s="1"/>
  <c r="AI30" s="1"/>
  <c r="I32"/>
  <c r="J32" s="1"/>
  <c r="K32" s="1"/>
  <c r="U32"/>
  <c r="V32" s="1"/>
  <c r="W32" s="1"/>
  <c r="AG32"/>
  <c r="AH32" s="1"/>
  <c r="AI32" s="1"/>
  <c r="I34"/>
  <c r="U34"/>
  <c r="V34" s="1"/>
  <c r="W34" s="1"/>
  <c r="AG34"/>
  <c r="AH34" s="1"/>
  <c r="AI34" s="1"/>
  <c r="I36"/>
  <c r="J36" s="1"/>
  <c r="K36" s="1"/>
  <c r="U36"/>
  <c r="V36" s="1"/>
  <c r="W36" s="1"/>
  <c r="AG36"/>
  <c r="AH36" s="1"/>
  <c r="AI36" s="1"/>
  <c r="AM38"/>
  <c r="AN38" s="1"/>
  <c r="AO38" s="1"/>
  <c r="AA38"/>
  <c r="AB38" s="1"/>
  <c r="AC38" s="1"/>
  <c r="I38"/>
  <c r="J38" s="1"/>
  <c r="K38" s="1"/>
  <c r="U38"/>
  <c r="V38" s="1"/>
  <c r="W38" s="1"/>
  <c r="AG45"/>
  <c r="AH45" s="1"/>
  <c r="AI45" s="1"/>
  <c r="AG49"/>
  <c r="AH49" s="1"/>
  <c r="AI49" s="1"/>
  <c r="AG53"/>
  <c r="AH53" s="1"/>
  <c r="AI53" s="1"/>
  <c r="L13"/>
  <c r="M13" s="1"/>
  <c r="N13" s="1"/>
  <c r="X13"/>
  <c r="Y13" s="1"/>
  <c r="Z13" s="1"/>
  <c r="L15"/>
  <c r="M15" s="1"/>
  <c r="N15" s="1"/>
  <c r="X15"/>
  <c r="L17"/>
  <c r="M17" s="1"/>
  <c r="N17" s="1"/>
  <c r="X17"/>
  <c r="F18"/>
  <c r="G18" s="1"/>
  <c r="H18" s="1"/>
  <c r="R18"/>
  <c r="L19"/>
  <c r="M19" s="1"/>
  <c r="N19" s="1"/>
  <c r="X19"/>
  <c r="Y19" s="1"/>
  <c r="Z19" s="1"/>
  <c r="F20"/>
  <c r="G20" s="1"/>
  <c r="H20" s="1"/>
  <c r="R20"/>
  <c r="L21"/>
  <c r="M21" s="1"/>
  <c r="N21" s="1"/>
  <c r="X21"/>
  <c r="Y21" s="1"/>
  <c r="Z21" s="1"/>
  <c r="F22"/>
  <c r="G22" s="1"/>
  <c r="H22" s="1"/>
  <c r="R22"/>
  <c r="S22" s="1"/>
  <c r="T22" s="1"/>
  <c r="L23"/>
  <c r="M23" s="1"/>
  <c r="N23" s="1"/>
  <c r="X23"/>
  <c r="Y23" s="1"/>
  <c r="Z23" s="1"/>
  <c r="F24"/>
  <c r="G24" s="1"/>
  <c r="H24" s="1"/>
  <c r="R24"/>
  <c r="S24" s="1"/>
  <c r="T24" s="1"/>
  <c r="L25"/>
  <c r="M25" s="1"/>
  <c r="N25" s="1"/>
  <c r="X25"/>
  <c r="Y25" s="1"/>
  <c r="Z25" s="1"/>
  <c r="F26"/>
  <c r="G26" s="1"/>
  <c r="H26" s="1"/>
  <c r="R26"/>
  <c r="S26" s="1"/>
  <c r="T26" s="1"/>
  <c r="L27"/>
  <c r="M27" s="1"/>
  <c r="N27" s="1"/>
  <c r="X27"/>
  <c r="Y27" s="1"/>
  <c r="Z27" s="1"/>
  <c r="F28"/>
  <c r="R28"/>
  <c r="S28" s="1"/>
  <c r="T28" s="1"/>
  <c r="L29"/>
  <c r="M29" s="1"/>
  <c r="N29" s="1"/>
  <c r="X29"/>
  <c r="Y29" s="1"/>
  <c r="Z29" s="1"/>
  <c r="F30"/>
  <c r="G30" s="1"/>
  <c r="H30" s="1"/>
  <c r="R30"/>
  <c r="S30" s="1"/>
  <c r="T30" s="1"/>
  <c r="L31"/>
  <c r="M31" s="1"/>
  <c r="N31" s="1"/>
  <c r="X31"/>
  <c r="Y31" s="1"/>
  <c r="Z31" s="1"/>
  <c r="F32"/>
  <c r="G32" s="1"/>
  <c r="H32" s="1"/>
  <c r="R32"/>
  <c r="S32" s="1"/>
  <c r="T32" s="1"/>
  <c r="L33"/>
  <c r="M33" s="1"/>
  <c r="N33" s="1"/>
  <c r="X33"/>
  <c r="Y33" s="1"/>
  <c r="Z33" s="1"/>
  <c r="F34"/>
  <c r="G34" s="1"/>
  <c r="H34" s="1"/>
  <c r="R34"/>
  <c r="S34" s="1"/>
  <c r="T34" s="1"/>
  <c r="L35"/>
  <c r="M35" s="1"/>
  <c r="N35" s="1"/>
  <c r="X35"/>
  <c r="Y35" s="1"/>
  <c r="Z35" s="1"/>
  <c r="F36"/>
  <c r="G36" s="1"/>
  <c r="H36" s="1"/>
  <c r="R36"/>
  <c r="S36" s="1"/>
  <c r="T36" s="1"/>
  <c r="L37"/>
  <c r="M37" s="1"/>
  <c r="N37" s="1"/>
  <c r="X37"/>
  <c r="Y37" s="1"/>
  <c r="Z37" s="1"/>
  <c r="F38"/>
  <c r="G38" s="1"/>
  <c r="H38" s="1"/>
  <c r="R38"/>
  <c r="S38" s="1"/>
  <c r="T38" s="1"/>
  <c r="AG38"/>
  <c r="AH38" s="1"/>
  <c r="AI38" s="1"/>
  <c r="AG39"/>
  <c r="AH39" s="1"/>
  <c r="AI39" s="1"/>
  <c r="AM40"/>
  <c r="AN40" s="1"/>
  <c r="AO40" s="1"/>
  <c r="AA40"/>
  <c r="AB40" s="1"/>
  <c r="AC40" s="1"/>
  <c r="O40"/>
  <c r="P40" s="1"/>
  <c r="Q40" s="1"/>
  <c r="AD40"/>
  <c r="AE40" s="1"/>
  <c r="AF40" s="1"/>
  <c r="R40"/>
  <c r="S40" s="1"/>
  <c r="T40" s="1"/>
  <c r="F40"/>
  <c r="U40"/>
  <c r="V40" s="1"/>
  <c r="W40" s="1"/>
  <c r="AG41"/>
  <c r="AH41" s="1"/>
  <c r="AI41" s="1"/>
  <c r="AM42"/>
  <c r="AN42" s="1"/>
  <c r="AO42" s="1"/>
  <c r="AA42"/>
  <c r="AB42" s="1"/>
  <c r="AC42" s="1"/>
  <c r="O42"/>
  <c r="P42" s="1"/>
  <c r="Q42" s="1"/>
  <c r="AD42"/>
  <c r="AE42" s="1"/>
  <c r="AF42" s="1"/>
  <c r="R42"/>
  <c r="S42" s="1"/>
  <c r="T42" s="1"/>
  <c r="F42"/>
  <c r="G42" s="1"/>
  <c r="H42" s="1"/>
  <c r="U42"/>
  <c r="V42" s="1"/>
  <c r="W42" s="1"/>
  <c r="AG43"/>
  <c r="AH43" s="1"/>
  <c r="AI43" s="1"/>
  <c r="AG44"/>
  <c r="AH44" s="1"/>
  <c r="AI44" s="1"/>
  <c r="AG48"/>
  <c r="AH48" s="1"/>
  <c r="AI48" s="1"/>
  <c r="AG52"/>
  <c r="AH52" s="1"/>
  <c r="AI52" s="1"/>
  <c r="AG56"/>
  <c r="AH56" s="1"/>
  <c r="AI56" s="1"/>
  <c r="AG58"/>
  <c r="AH58" s="1"/>
  <c r="AI58" s="1"/>
  <c r="AG60"/>
  <c r="AH60" s="1"/>
  <c r="AI60" s="1"/>
  <c r="AG62"/>
  <c r="AH62" s="1"/>
  <c r="AI62" s="1"/>
  <c r="AG64"/>
  <c r="AH64" s="1"/>
  <c r="AI64" s="1"/>
  <c r="AG66"/>
  <c r="AH66" s="1"/>
  <c r="AI66" s="1"/>
  <c r="AG68"/>
  <c r="AH68" s="1"/>
  <c r="AI68" s="1"/>
  <c r="AM70"/>
  <c r="AN70" s="1"/>
  <c r="AO70" s="1"/>
  <c r="L39"/>
  <c r="X39"/>
  <c r="Y39" s="1"/>
  <c r="Z39" s="1"/>
  <c r="AJ39"/>
  <c r="AK39" s="1"/>
  <c r="AL39" s="1"/>
  <c r="L41"/>
  <c r="X41"/>
  <c r="Y41" s="1"/>
  <c r="Z41" s="1"/>
  <c r="AJ41"/>
  <c r="AK41" s="1"/>
  <c r="AL41" s="1"/>
  <c r="L43"/>
  <c r="M43" s="1"/>
  <c r="N43" s="1"/>
  <c r="X43"/>
  <c r="AJ43"/>
  <c r="AK43" s="1"/>
  <c r="AL43" s="1"/>
  <c r="F44"/>
  <c r="G44" s="1"/>
  <c r="H44" s="1"/>
  <c r="R44"/>
  <c r="S44" s="1"/>
  <c r="T44" s="1"/>
  <c r="AD44"/>
  <c r="AE44" s="1"/>
  <c r="AF44" s="1"/>
  <c r="L45"/>
  <c r="X45"/>
  <c r="Y45" s="1"/>
  <c r="Z45" s="1"/>
  <c r="AJ45"/>
  <c r="AK45" s="1"/>
  <c r="AL45" s="1"/>
  <c r="F46"/>
  <c r="G46" s="1"/>
  <c r="H46" s="1"/>
  <c r="R46"/>
  <c r="S46" s="1"/>
  <c r="T46" s="1"/>
  <c r="AD46"/>
  <c r="AE46" s="1"/>
  <c r="AF46" s="1"/>
  <c r="L47"/>
  <c r="M47" s="1"/>
  <c r="N47" s="1"/>
  <c r="X47"/>
  <c r="Y47" s="1"/>
  <c r="Z47" s="1"/>
  <c r="AJ47"/>
  <c r="AK47" s="1"/>
  <c r="AL47" s="1"/>
  <c r="F48"/>
  <c r="G48" s="1"/>
  <c r="H48" s="1"/>
  <c r="R48"/>
  <c r="S48" s="1"/>
  <c r="T48" s="1"/>
  <c r="AD48"/>
  <c r="AE48" s="1"/>
  <c r="AF48" s="1"/>
  <c r="L49"/>
  <c r="M49" s="1"/>
  <c r="N49" s="1"/>
  <c r="X49"/>
  <c r="Y49" s="1"/>
  <c r="Z49" s="1"/>
  <c r="AJ49"/>
  <c r="AK49" s="1"/>
  <c r="AL49" s="1"/>
  <c r="F50"/>
  <c r="G50" s="1"/>
  <c r="H50" s="1"/>
  <c r="R50"/>
  <c r="S50" s="1"/>
  <c r="T50" s="1"/>
  <c r="AD50"/>
  <c r="AE50" s="1"/>
  <c r="AF50" s="1"/>
  <c r="L51"/>
  <c r="M51" s="1"/>
  <c r="N51" s="1"/>
  <c r="X51"/>
  <c r="Y51" s="1"/>
  <c r="Z51" s="1"/>
  <c r="AJ51"/>
  <c r="AK51" s="1"/>
  <c r="AL51" s="1"/>
  <c r="F52"/>
  <c r="G52" s="1"/>
  <c r="H52" s="1"/>
  <c r="R52"/>
  <c r="S52" s="1"/>
  <c r="T52" s="1"/>
  <c r="AD52"/>
  <c r="AE52" s="1"/>
  <c r="AF52" s="1"/>
  <c r="L53"/>
  <c r="M53" s="1"/>
  <c r="N53" s="1"/>
  <c r="X53"/>
  <c r="Y53" s="1"/>
  <c r="Z53" s="1"/>
  <c r="AJ53"/>
  <c r="AK53" s="1"/>
  <c r="AL53" s="1"/>
  <c r="F54"/>
  <c r="G54" s="1"/>
  <c r="H54" s="1"/>
  <c r="R54"/>
  <c r="S54" s="1"/>
  <c r="T54" s="1"/>
  <c r="AD54"/>
  <c r="AE54" s="1"/>
  <c r="AF54" s="1"/>
  <c r="L55"/>
  <c r="M55" s="1"/>
  <c r="N55" s="1"/>
  <c r="X55"/>
  <c r="Y55" s="1"/>
  <c r="Z55" s="1"/>
  <c r="AJ55"/>
  <c r="AK55" s="1"/>
  <c r="AL55" s="1"/>
  <c r="F56"/>
  <c r="G56" s="1"/>
  <c r="H56" s="1"/>
  <c r="R56"/>
  <c r="S56" s="1"/>
  <c r="T56" s="1"/>
  <c r="AD56"/>
  <c r="AE56" s="1"/>
  <c r="AF56" s="1"/>
  <c r="L57"/>
  <c r="M57" s="1"/>
  <c r="N57" s="1"/>
  <c r="X57"/>
  <c r="Y57" s="1"/>
  <c r="Z57" s="1"/>
  <c r="AJ57"/>
  <c r="AK57" s="1"/>
  <c r="AL57" s="1"/>
  <c r="F58"/>
  <c r="G58" s="1"/>
  <c r="H58" s="1"/>
  <c r="R58"/>
  <c r="AD58"/>
  <c r="AE58" s="1"/>
  <c r="AF58" s="1"/>
  <c r="L59"/>
  <c r="M59" s="1"/>
  <c r="N59" s="1"/>
  <c r="X59"/>
  <c r="Y59" s="1"/>
  <c r="Z59" s="1"/>
  <c r="AJ59"/>
  <c r="AK59" s="1"/>
  <c r="AL59" s="1"/>
  <c r="F60"/>
  <c r="R60"/>
  <c r="S60" s="1"/>
  <c r="T60" s="1"/>
  <c r="AD60"/>
  <c r="AE60" s="1"/>
  <c r="AF60" s="1"/>
  <c r="L61"/>
  <c r="M61" s="1"/>
  <c r="N61" s="1"/>
  <c r="X61"/>
  <c r="Y61" s="1"/>
  <c r="Z61" s="1"/>
  <c r="AJ61"/>
  <c r="AK61" s="1"/>
  <c r="AL61" s="1"/>
  <c r="F62"/>
  <c r="R62"/>
  <c r="S62" s="1"/>
  <c r="T62" s="1"/>
  <c r="AD62"/>
  <c r="AE62" s="1"/>
  <c r="AF62" s="1"/>
  <c r="L63"/>
  <c r="M63" s="1"/>
  <c r="N63" s="1"/>
  <c r="X63"/>
  <c r="Y63" s="1"/>
  <c r="Z63" s="1"/>
  <c r="AJ63"/>
  <c r="AK63" s="1"/>
  <c r="AL63" s="1"/>
  <c r="F64"/>
  <c r="G64" s="1"/>
  <c r="H64" s="1"/>
  <c r="R64"/>
  <c r="S64" s="1"/>
  <c r="T64" s="1"/>
  <c r="AD64"/>
  <c r="L65"/>
  <c r="M65" s="1"/>
  <c r="N65" s="1"/>
  <c r="X65"/>
  <c r="Y65" s="1"/>
  <c r="Z65" s="1"/>
  <c r="AJ65"/>
  <c r="AK65" s="1"/>
  <c r="AL65" s="1"/>
  <c r="F66"/>
  <c r="G66" s="1"/>
  <c r="H66" s="1"/>
  <c r="R66"/>
  <c r="S66" s="1"/>
  <c r="T66" s="1"/>
  <c r="AD66"/>
  <c r="AE66" s="1"/>
  <c r="AF66" s="1"/>
  <c r="L67"/>
  <c r="M67" s="1"/>
  <c r="N67" s="1"/>
  <c r="X67"/>
  <c r="Y67" s="1"/>
  <c r="Z67" s="1"/>
  <c r="AJ67"/>
  <c r="AK67" s="1"/>
  <c r="AL67" s="1"/>
  <c r="F68"/>
  <c r="G68" s="1"/>
  <c r="H68" s="1"/>
  <c r="R68"/>
  <c r="S68" s="1"/>
  <c r="T68" s="1"/>
  <c r="AD68"/>
  <c r="AE68" s="1"/>
  <c r="AF68" s="1"/>
  <c r="L69"/>
  <c r="M69" s="1"/>
  <c r="N69" s="1"/>
  <c r="X69"/>
  <c r="Y69" s="1"/>
  <c r="Z69" s="1"/>
  <c r="AJ69"/>
  <c r="AK69" s="1"/>
  <c r="AL69" s="1"/>
  <c r="F70"/>
  <c r="G70" s="1"/>
  <c r="H70" s="1"/>
  <c r="AA70"/>
  <c r="AB70" s="1"/>
  <c r="AC70" s="1"/>
  <c r="AG70"/>
  <c r="AH70" s="1"/>
  <c r="AI70" s="1"/>
  <c r="AM71"/>
  <c r="AN71" s="1"/>
  <c r="AO71" s="1"/>
  <c r="AM75"/>
  <c r="AN75" s="1"/>
  <c r="AO75" s="1"/>
  <c r="AM79"/>
  <c r="AN79" s="1"/>
  <c r="AO79" s="1"/>
  <c r="AD83"/>
  <c r="AE83" s="1"/>
  <c r="AF83" s="1"/>
  <c r="AD87"/>
  <c r="AE87" s="1"/>
  <c r="AF87" s="1"/>
  <c r="I39"/>
  <c r="J39" s="1"/>
  <c r="K39" s="1"/>
  <c r="U39"/>
  <c r="V39" s="1"/>
  <c r="W39" s="1"/>
  <c r="I41"/>
  <c r="J41" s="1"/>
  <c r="K41" s="1"/>
  <c r="U41"/>
  <c r="V41" s="1"/>
  <c r="W41" s="1"/>
  <c r="I43"/>
  <c r="J43" s="1"/>
  <c r="K43" s="1"/>
  <c r="U43"/>
  <c r="V43" s="1"/>
  <c r="W43" s="1"/>
  <c r="O44"/>
  <c r="P44" s="1"/>
  <c r="Q44" s="1"/>
  <c r="AA44"/>
  <c r="AB44" s="1"/>
  <c r="AC44" s="1"/>
  <c r="AM44"/>
  <c r="AN44" s="1"/>
  <c r="AO44" s="1"/>
  <c r="I45"/>
  <c r="J45" s="1"/>
  <c r="K45" s="1"/>
  <c r="U45"/>
  <c r="V45" s="1"/>
  <c r="W45" s="1"/>
  <c r="O46"/>
  <c r="P46" s="1"/>
  <c r="Q46" s="1"/>
  <c r="AA46"/>
  <c r="AB46" s="1"/>
  <c r="AC46" s="1"/>
  <c r="AM46"/>
  <c r="AN46" s="1"/>
  <c r="AO46" s="1"/>
  <c r="I47"/>
  <c r="J47" s="1"/>
  <c r="K47" s="1"/>
  <c r="U47"/>
  <c r="V47" s="1"/>
  <c r="W47" s="1"/>
  <c r="O48"/>
  <c r="P48" s="1"/>
  <c r="Q48" s="1"/>
  <c r="AA48"/>
  <c r="AB48" s="1"/>
  <c r="AC48" s="1"/>
  <c r="AM48"/>
  <c r="AN48" s="1"/>
  <c r="AO48" s="1"/>
  <c r="I49"/>
  <c r="J49" s="1"/>
  <c r="K49" s="1"/>
  <c r="U49"/>
  <c r="V49" s="1"/>
  <c r="W49" s="1"/>
  <c r="O50"/>
  <c r="P50" s="1"/>
  <c r="Q50" s="1"/>
  <c r="AA50"/>
  <c r="AB50" s="1"/>
  <c r="AC50" s="1"/>
  <c r="AM50"/>
  <c r="AN50" s="1"/>
  <c r="AO50" s="1"/>
  <c r="I51"/>
  <c r="J51" s="1"/>
  <c r="K51" s="1"/>
  <c r="U51"/>
  <c r="V51" s="1"/>
  <c r="W51" s="1"/>
  <c r="O52"/>
  <c r="P52" s="1"/>
  <c r="Q52" s="1"/>
  <c r="AA52"/>
  <c r="AM52"/>
  <c r="AN52" s="1"/>
  <c r="AO52" s="1"/>
  <c r="I53"/>
  <c r="J53" s="1"/>
  <c r="K53" s="1"/>
  <c r="U53"/>
  <c r="V53" s="1"/>
  <c r="W53" s="1"/>
  <c r="O54"/>
  <c r="P54" s="1"/>
  <c r="Q54" s="1"/>
  <c r="AA54"/>
  <c r="AM54"/>
  <c r="AN54" s="1"/>
  <c r="AO54" s="1"/>
  <c r="I55"/>
  <c r="U55"/>
  <c r="V55" s="1"/>
  <c r="W55" s="1"/>
  <c r="O56"/>
  <c r="P56" s="1"/>
  <c r="Q56" s="1"/>
  <c r="AA56"/>
  <c r="AB56" s="1"/>
  <c r="AC56" s="1"/>
  <c r="AM56"/>
  <c r="AN56" s="1"/>
  <c r="AO56" s="1"/>
  <c r="I57"/>
  <c r="U57"/>
  <c r="V57" s="1"/>
  <c r="W57" s="1"/>
  <c r="O58"/>
  <c r="P58" s="1"/>
  <c r="Q58" s="1"/>
  <c r="AA58"/>
  <c r="AB58" s="1"/>
  <c r="AC58" s="1"/>
  <c r="AM58"/>
  <c r="AN58" s="1"/>
  <c r="AO58" s="1"/>
  <c r="I59"/>
  <c r="U59"/>
  <c r="V59" s="1"/>
  <c r="W59" s="1"/>
  <c r="O60"/>
  <c r="P60" s="1"/>
  <c r="Q60" s="1"/>
  <c r="AA60"/>
  <c r="AB60" s="1"/>
  <c r="AC60" s="1"/>
  <c r="AM60"/>
  <c r="AN60" s="1"/>
  <c r="AO60" s="1"/>
  <c r="I61"/>
  <c r="J61" s="1"/>
  <c r="K61" s="1"/>
  <c r="U61"/>
  <c r="V61" s="1"/>
  <c r="W61" s="1"/>
  <c r="O62"/>
  <c r="P62" s="1"/>
  <c r="Q62" s="1"/>
  <c r="AA62"/>
  <c r="AB62" s="1"/>
  <c r="AC62" s="1"/>
  <c r="AM62"/>
  <c r="AN62" s="1"/>
  <c r="AO62" s="1"/>
  <c r="I63"/>
  <c r="J63" s="1"/>
  <c r="K63" s="1"/>
  <c r="U63"/>
  <c r="V63" s="1"/>
  <c r="W63" s="1"/>
  <c r="O64"/>
  <c r="P64" s="1"/>
  <c r="Q64" s="1"/>
  <c r="AA64"/>
  <c r="AB64" s="1"/>
  <c r="AC64" s="1"/>
  <c r="AM64"/>
  <c r="AN64" s="1"/>
  <c r="AO64" s="1"/>
  <c r="I65"/>
  <c r="J65" s="1"/>
  <c r="K65" s="1"/>
  <c r="U65"/>
  <c r="V65" s="1"/>
  <c r="W65" s="1"/>
  <c r="O66"/>
  <c r="AA66"/>
  <c r="AB66" s="1"/>
  <c r="AC66" s="1"/>
  <c r="AM66"/>
  <c r="AN66" s="1"/>
  <c r="AO66" s="1"/>
  <c r="I67"/>
  <c r="J67" s="1"/>
  <c r="K67" s="1"/>
  <c r="U67"/>
  <c r="V67" s="1"/>
  <c r="W67" s="1"/>
  <c r="O68"/>
  <c r="P68" s="1"/>
  <c r="Q68" s="1"/>
  <c r="AA68"/>
  <c r="AB68" s="1"/>
  <c r="AC68" s="1"/>
  <c r="AM68"/>
  <c r="AN68" s="1"/>
  <c r="AO68" s="1"/>
  <c r="I69"/>
  <c r="J69" s="1"/>
  <c r="K69" s="1"/>
  <c r="U69"/>
  <c r="R70"/>
  <c r="S70" s="1"/>
  <c r="T70" s="1"/>
  <c r="AG74"/>
  <c r="AH74" s="1"/>
  <c r="AI74" s="1"/>
  <c r="AG78"/>
  <c r="AH78" s="1"/>
  <c r="AI78" s="1"/>
  <c r="AG82"/>
  <c r="AH82" s="1"/>
  <c r="AI82" s="1"/>
  <c r="AG86"/>
  <c r="AH86" s="1"/>
  <c r="AI86" s="1"/>
  <c r="AA91"/>
  <c r="AB91" s="1"/>
  <c r="AC91" s="1"/>
  <c r="AM73"/>
  <c r="AN73" s="1"/>
  <c r="AO73" s="1"/>
  <c r="AM77"/>
  <c r="AN77" s="1"/>
  <c r="AO77" s="1"/>
  <c r="AM81"/>
  <c r="AN81" s="1"/>
  <c r="AO81" s="1"/>
  <c r="AD85"/>
  <c r="AE85" s="1"/>
  <c r="AF85" s="1"/>
  <c r="AD89"/>
  <c r="AE89" s="1"/>
  <c r="AF89" s="1"/>
  <c r="I44"/>
  <c r="J44" s="1"/>
  <c r="K44" s="1"/>
  <c r="U44"/>
  <c r="V44" s="1"/>
  <c r="W44" s="1"/>
  <c r="I46"/>
  <c r="J46" s="1"/>
  <c r="K46" s="1"/>
  <c r="U46"/>
  <c r="I48"/>
  <c r="U48"/>
  <c r="V48" s="1"/>
  <c r="W48" s="1"/>
  <c r="I50"/>
  <c r="J50" s="1"/>
  <c r="K50" s="1"/>
  <c r="U50"/>
  <c r="V50" s="1"/>
  <c r="W50" s="1"/>
  <c r="I52"/>
  <c r="J52" s="1"/>
  <c r="K52" s="1"/>
  <c r="U52"/>
  <c r="V52" s="1"/>
  <c r="W52" s="1"/>
  <c r="I54"/>
  <c r="J54" s="1"/>
  <c r="K54" s="1"/>
  <c r="U54"/>
  <c r="V54" s="1"/>
  <c r="W54" s="1"/>
  <c r="I56"/>
  <c r="U56"/>
  <c r="V56" s="1"/>
  <c r="W56" s="1"/>
  <c r="I58"/>
  <c r="J58" s="1"/>
  <c r="K58" s="1"/>
  <c r="U58"/>
  <c r="V58" s="1"/>
  <c r="W58" s="1"/>
  <c r="I60"/>
  <c r="J60" s="1"/>
  <c r="K60" s="1"/>
  <c r="U60"/>
  <c r="V60" s="1"/>
  <c r="W60" s="1"/>
  <c r="I62"/>
  <c r="J62" s="1"/>
  <c r="K62" s="1"/>
  <c r="U62"/>
  <c r="V62" s="1"/>
  <c r="W62" s="1"/>
  <c r="I64"/>
  <c r="J64" s="1"/>
  <c r="K64" s="1"/>
  <c r="U64"/>
  <c r="V64" s="1"/>
  <c r="W64" s="1"/>
  <c r="I66"/>
  <c r="J66" s="1"/>
  <c r="K66" s="1"/>
  <c r="U66"/>
  <c r="V66" s="1"/>
  <c r="W66" s="1"/>
  <c r="I68"/>
  <c r="J68" s="1"/>
  <c r="K68" s="1"/>
  <c r="U68"/>
  <c r="V68" s="1"/>
  <c r="W68" s="1"/>
  <c r="AJ70"/>
  <c r="AK70" s="1"/>
  <c r="AL70" s="1"/>
  <c r="X70"/>
  <c r="Y70" s="1"/>
  <c r="Z70" s="1"/>
  <c r="L70"/>
  <c r="M70" s="1"/>
  <c r="N70" s="1"/>
  <c r="O70"/>
  <c r="P70" s="1"/>
  <c r="Q70" s="1"/>
  <c r="U70"/>
  <c r="AG72"/>
  <c r="AH72" s="1"/>
  <c r="AI72" s="1"/>
  <c r="AG76"/>
  <c r="AH76" s="1"/>
  <c r="AI76" s="1"/>
  <c r="AG80"/>
  <c r="AH80" s="1"/>
  <c r="AI80" s="1"/>
  <c r="AG84"/>
  <c r="AH84" s="1"/>
  <c r="AI84" s="1"/>
  <c r="AM88"/>
  <c r="AN88" s="1"/>
  <c r="AO88" s="1"/>
  <c r="AD90"/>
  <c r="AE90" s="1"/>
  <c r="AF90" s="1"/>
  <c r="R90"/>
  <c r="S90" s="1"/>
  <c r="T90" s="1"/>
  <c r="F90"/>
  <c r="G90" s="1"/>
  <c r="H90" s="1"/>
  <c r="AJ90"/>
  <c r="AK90" s="1"/>
  <c r="AL90" s="1"/>
  <c r="X90"/>
  <c r="Y90" s="1"/>
  <c r="Z90" s="1"/>
  <c r="L90"/>
  <c r="M90" s="1"/>
  <c r="N90" s="1"/>
  <c r="U90"/>
  <c r="V90" s="1"/>
  <c r="W90" s="1"/>
  <c r="AA90"/>
  <c r="AB90" s="1"/>
  <c r="AC90" s="1"/>
  <c r="AG90"/>
  <c r="AH90" s="1"/>
  <c r="AI90" s="1"/>
  <c r="I90"/>
  <c r="J90" s="1"/>
  <c r="K90" s="1"/>
  <c r="AM90"/>
  <c r="AN90" s="1"/>
  <c r="AO90" s="1"/>
  <c r="O90"/>
  <c r="I71"/>
  <c r="J71" s="1"/>
  <c r="K71" s="1"/>
  <c r="U71"/>
  <c r="V71" s="1"/>
  <c r="W71" s="1"/>
  <c r="AG71"/>
  <c r="AH71" s="1"/>
  <c r="AI71" s="1"/>
  <c r="O72"/>
  <c r="P72" s="1"/>
  <c r="Q72" s="1"/>
  <c r="AA72"/>
  <c r="AM72"/>
  <c r="AN72" s="1"/>
  <c r="AO72" s="1"/>
  <c r="I73"/>
  <c r="J73" s="1"/>
  <c r="K73" s="1"/>
  <c r="U73"/>
  <c r="V73" s="1"/>
  <c r="W73" s="1"/>
  <c r="AG73"/>
  <c r="AH73" s="1"/>
  <c r="AI73" s="1"/>
  <c r="O74"/>
  <c r="P74" s="1"/>
  <c r="Q74" s="1"/>
  <c r="AA74"/>
  <c r="AB74" s="1"/>
  <c r="AC74" s="1"/>
  <c r="AM74"/>
  <c r="AN74" s="1"/>
  <c r="AO74" s="1"/>
  <c r="I75"/>
  <c r="J75" s="1"/>
  <c r="K75" s="1"/>
  <c r="U75"/>
  <c r="V75" s="1"/>
  <c r="W75" s="1"/>
  <c r="AG75"/>
  <c r="AH75" s="1"/>
  <c r="AI75" s="1"/>
  <c r="O76"/>
  <c r="P76" s="1"/>
  <c r="Q76" s="1"/>
  <c r="AA76"/>
  <c r="AM76"/>
  <c r="AN76" s="1"/>
  <c r="AO76" s="1"/>
  <c r="I77"/>
  <c r="J77" s="1"/>
  <c r="K77" s="1"/>
  <c r="U77"/>
  <c r="V77" s="1"/>
  <c r="W77" s="1"/>
  <c r="AG77"/>
  <c r="AH77" s="1"/>
  <c r="AI77" s="1"/>
  <c r="O78"/>
  <c r="P78" s="1"/>
  <c r="Q78" s="1"/>
  <c r="AA78"/>
  <c r="AB78" s="1"/>
  <c r="AC78" s="1"/>
  <c r="AM78"/>
  <c r="AN78" s="1"/>
  <c r="AO78" s="1"/>
  <c r="I79"/>
  <c r="J79" s="1"/>
  <c r="K79" s="1"/>
  <c r="U79"/>
  <c r="V79" s="1"/>
  <c r="W79" s="1"/>
  <c r="AG79"/>
  <c r="AH79" s="1"/>
  <c r="AI79" s="1"/>
  <c r="O80"/>
  <c r="P80" s="1"/>
  <c r="Q80" s="1"/>
  <c r="AA80"/>
  <c r="AB80" s="1"/>
  <c r="AC80" s="1"/>
  <c r="AM80"/>
  <c r="AN80" s="1"/>
  <c r="AO80" s="1"/>
  <c r="I81"/>
  <c r="J81" s="1"/>
  <c r="K81" s="1"/>
  <c r="U81"/>
  <c r="V81" s="1"/>
  <c r="W81" s="1"/>
  <c r="AG81"/>
  <c r="AH81" s="1"/>
  <c r="AI81" s="1"/>
  <c r="O82"/>
  <c r="P82" s="1"/>
  <c r="Q82" s="1"/>
  <c r="AA82"/>
  <c r="AB82" s="1"/>
  <c r="AC82" s="1"/>
  <c r="AM82"/>
  <c r="AN82" s="1"/>
  <c r="AO82" s="1"/>
  <c r="I83"/>
  <c r="J83" s="1"/>
  <c r="K83" s="1"/>
  <c r="U83"/>
  <c r="V83" s="1"/>
  <c r="W83" s="1"/>
  <c r="AG83"/>
  <c r="AH83" s="1"/>
  <c r="AI83" s="1"/>
  <c r="O84"/>
  <c r="P84" s="1"/>
  <c r="Q84" s="1"/>
  <c r="AA84"/>
  <c r="AB84" s="1"/>
  <c r="AC84" s="1"/>
  <c r="AM84"/>
  <c r="AN84" s="1"/>
  <c r="AO84" s="1"/>
  <c r="I85"/>
  <c r="J85" s="1"/>
  <c r="K85" s="1"/>
  <c r="U85"/>
  <c r="V85" s="1"/>
  <c r="W85" s="1"/>
  <c r="AG85"/>
  <c r="AH85" s="1"/>
  <c r="AI85" s="1"/>
  <c r="O86"/>
  <c r="P86" s="1"/>
  <c r="Q86" s="1"/>
  <c r="AA86"/>
  <c r="AB86" s="1"/>
  <c r="AC86" s="1"/>
  <c r="AM86"/>
  <c r="AN86" s="1"/>
  <c r="AO86" s="1"/>
  <c r="I87"/>
  <c r="J87" s="1"/>
  <c r="K87" s="1"/>
  <c r="U87"/>
  <c r="V87" s="1"/>
  <c r="W87" s="1"/>
  <c r="AG87"/>
  <c r="AH87" s="1"/>
  <c r="AI87" s="1"/>
  <c r="O88"/>
  <c r="P88" s="1"/>
  <c r="Q88" s="1"/>
  <c r="AA88"/>
  <c r="AB88" s="1"/>
  <c r="AC88" s="1"/>
  <c r="AJ88"/>
  <c r="AK88" s="1"/>
  <c r="AL88" s="1"/>
  <c r="R89"/>
  <c r="S89" s="1"/>
  <c r="T89" s="1"/>
  <c r="AM89"/>
  <c r="AN89" s="1"/>
  <c r="AO89" s="1"/>
  <c r="O91"/>
  <c r="P91" s="1"/>
  <c r="Q91" s="1"/>
  <c r="F71"/>
  <c r="G71" s="1"/>
  <c r="H71" s="1"/>
  <c r="R71"/>
  <c r="S71" s="1"/>
  <c r="T71" s="1"/>
  <c r="AD71"/>
  <c r="AE71" s="1"/>
  <c r="AF71" s="1"/>
  <c r="L72"/>
  <c r="M72" s="1"/>
  <c r="N72" s="1"/>
  <c r="X72"/>
  <c r="Y72" s="1"/>
  <c r="Z72" s="1"/>
  <c r="AJ72"/>
  <c r="AK72" s="1"/>
  <c r="AL72" s="1"/>
  <c r="F73"/>
  <c r="G73" s="1"/>
  <c r="H73" s="1"/>
  <c r="R73"/>
  <c r="S73" s="1"/>
  <c r="T73" s="1"/>
  <c r="AD73"/>
  <c r="AE73" s="1"/>
  <c r="AF73" s="1"/>
  <c r="L74"/>
  <c r="M74" s="1"/>
  <c r="N74" s="1"/>
  <c r="X74"/>
  <c r="Y74" s="1"/>
  <c r="Z74" s="1"/>
  <c r="AJ74"/>
  <c r="AK74" s="1"/>
  <c r="AL74" s="1"/>
  <c r="F75"/>
  <c r="G75" s="1"/>
  <c r="H75" s="1"/>
  <c r="R75"/>
  <c r="S75" s="1"/>
  <c r="T75" s="1"/>
  <c r="AD75"/>
  <c r="AE75" s="1"/>
  <c r="AF75" s="1"/>
  <c r="L76"/>
  <c r="M76" s="1"/>
  <c r="N76" s="1"/>
  <c r="X76"/>
  <c r="Y76" s="1"/>
  <c r="Z76" s="1"/>
  <c r="AJ76"/>
  <c r="AK76" s="1"/>
  <c r="AL76" s="1"/>
  <c r="F77"/>
  <c r="G77" s="1"/>
  <c r="H77" s="1"/>
  <c r="R77"/>
  <c r="AD77"/>
  <c r="AE77" s="1"/>
  <c r="AF77" s="1"/>
  <c r="L78"/>
  <c r="M78" s="1"/>
  <c r="N78" s="1"/>
  <c r="X78"/>
  <c r="Y78" s="1"/>
  <c r="Z78" s="1"/>
  <c r="AJ78"/>
  <c r="AK78" s="1"/>
  <c r="AL78" s="1"/>
  <c r="F79"/>
  <c r="G79" s="1"/>
  <c r="H79" s="1"/>
  <c r="R79"/>
  <c r="S79" s="1"/>
  <c r="T79" s="1"/>
  <c r="AD79"/>
  <c r="L80"/>
  <c r="M80" s="1"/>
  <c r="N80" s="1"/>
  <c r="X80"/>
  <c r="Y80" s="1"/>
  <c r="Z80" s="1"/>
  <c r="AJ80"/>
  <c r="AK80" s="1"/>
  <c r="AL80" s="1"/>
  <c r="F81"/>
  <c r="G81" s="1"/>
  <c r="H81" s="1"/>
  <c r="R81"/>
  <c r="AD81"/>
  <c r="AE81" s="1"/>
  <c r="AF81" s="1"/>
  <c r="L82"/>
  <c r="M82" s="1"/>
  <c r="N82" s="1"/>
  <c r="X82"/>
  <c r="Y82" s="1"/>
  <c r="Z82" s="1"/>
  <c r="AJ82"/>
  <c r="AK82" s="1"/>
  <c r="AL82" s="1"/>
  <c r="F83"/>
  <c r="G83" s="1"/>
  <c r="H83" s="1"/>
  <c r="R83"/>
  <c r="S83" s="1"/>
  <c r="T83" s="1"/>
  <c r="L84"/>
  <c r="M84" s="1"/>
  <c r="N84" s="1"/>
  <c r="X84"/>
  <c r="Y84" s="1"/>
  <c r="Z84" s="1"/>
  <c r="AJ84"/>
  <c r="AK84" s="1"/>
  <c r="AL84" s="1"/>
  <c r="F85"/>
  <c r="R85"/>
  <c r="S85" s="1"/>
  <c r="T85" s="1"/>
  <c r="L86"/>
  <c r="M86" s="1"/>
  <c r="N86" s="1"/>
  <c r="X86"/>
  <c r="Y86" s="1"/>
  <c r="Z86" s="1"/>
  <c r="AJ86"/>
  <c r="AK86" s="1"/>
  <c r="AL86" s="1"/>
  <c r="F87"/>
  <c r="R87"/>
  <c r="S87" s="1"/>
  <c r="T87" s="1"/>
  <c r="L88"/>
  <c r="M88" s="1"/>
  <c r="N88" s="1"/>
  <c r="X88"/>
  <c r="Y88" s="1"/>
  <c r="Z88" s="1"/>
  <c r="I89"/>
  <c r="J89" s="1"/>
  <c r="K89" s="1"/>
  <c r="I91"/>
  <c r="J91" s="1"/>
  <c r="K91" s="1"/>
  <c r="AG91"/>
  <c r="AH91" s="1"/>
  <c r="AI91" s="1"/>
  <c r="AJ93"/>
  <c r="AK93" s="1"/>
  <c r="AL93" s="1"/>
  <c r="AJ95"/>
  <c r="AK95" s="1"/>
  <c r="AL95" s="1"/>
  <c r="AJ97"/>
  <c r="AK97" s="1"/>
  <c r="AL97" s="1"/>
  <c r="AJ99"/>
  <c r="AK99" s="1"/>
  <c r="AL99" s="1"/>
  <c r="AJ101"/>
  <c r="AK101" s="1"/>
  <c r="AL101" s="1"/>
  <c r="AJ103"/>
  <c r="AK103" s="1"/>
  <c r="AL103" s="1"/>
  <c r="AG105"/>
  <c r="AH105" s="1"/>
  <c r="AI105" s="1"/>
  <c r="I72"/>
  <c r="J72" s="1"/>
  <c r="K72" s="1"/>
  <c r="U72"/>
  <c r="V72" s="1"/>
  <c r="W72" s="1"/>
  <c r="O73"/>
  <c r="AA73"/>
  <c r="AB73" s="1"/>
  <c r="AC73" s="1"/>
  <c r="I74"/>
  <c r="J74" s="1"/>
  <c r="K74" s="1"/>
  <c r="U74"/>
  <c r="AA75"/>
  <c r="I76"/>
  <c r="J76" s="1"/>
  <c r="K76" s="1"/>
  <c r="U76"/>
  <c r="V76" s="1"/>
  <c r="W76" s="1"/>
  <c r="I78"/>
  <c r="J78" s="1"/>
  <c r="K78" s="1"/>
  <c r="U78"/>
  <c r="I80"/>
  <c r="J80" s="1"/>
  <c r="K80" s="1"/>
  <c r="U80"/>
  <c r="V80" s="1"/>
  <c r="W80" s="1"/>
  <c r="I82"/>
  <c r="J82" s="1"/>
  <c r="K82" s="1"/>
  <c r="U82"/>
  <c r="V82" s="1"/>
  <c r="W82" s="1"/>
  <c r="I84"/>
  <c r="J84" s="1"/>
  <c r="K84" s="1"/>
  <c r="U84"/>
  <c r="V84" s="1"/>
  <c r="W84" s="1"/>
  <c r="I86"/>
  <c r="J86" s="1"/>
  <c r="K86" s="1"/>
  <c r="U86"/>
  <c r="V86" s="1"/>
  <c r="W86" s="1"/>
  <c r="I88"/>
  <c r="J88" s="1"/>
  <c r="K88" s="1"/>
  <c r="U88"/>
  <c r="V88" s="1"/>
  <c r="W88" s="1"/>
  <c r="AG88"/>
  <c r="AH88" s="1"/>
  <c r="AI88" s="1"/>
  <c r="AJ89"/>
  <c r="AK89" s="1"/>
  <c r="AL89" s="1"/>
  <c r="X89"/>
  <c r="Y89" s="1"/>
  <c r="Z89" s="1"/>
  <c r="L89"/>
  <c r="M89" s="1"/>
  <c r="N89" s="1"/>
  <c r="O89"/>
  <c r="U89"/>
  <c r="V89" s="1"/>
  <c r="W89" s="1"/>
  <c r="AD92"/>
  <c r="AE92" s="1"/>
  <c r="AF92" s="1"/>
  <c r="AJ91"/>
  <c r="AK91" s="1"/>
  <c r="AL91" s="1"/>
  <c r="X91"/>
  <c r="Y91" s="1"/>
  <c r="Z91" s="1"/>
  <c r="L91"/>
  <c r="M91" s="1"/>
  <c r="N91" s="1"/>
  <c r="AM91"/>
  <c r="AN91" s="1"/>
  <c r="AO91" s="1"/>
  <c r="AD91"/>
  <c r="AE91" s="1"/>
  <c r="AF91" s="1"/>
  <c r="R91"/>
  <c r="S91" s="1"/>
  <c r="T91" s="1"/>
  <c r="F91"/>
  <c r="U91"/>
  <c r="V91" s="1"/>
  <c r="W91" s="1"/>
  <c r="AD94"/>
  <c r="AE94" s="1"/>
  <c r="AF94" s="1"/>
  <c r="AD96"/>
  <c r="AE96" s="1"/>
  <c r="AF96" s="1"/>
  <c r="AD98"/>
  <c r="AE98" s="1"/>
  <c r="AF98" s="1"/>
  <c r="AD100"/>
  <c r="AD102"/>
  <c r="AE102" s="1"/>
  <c r="AF102" s="1"/>
  <c r="AM104"/>
  <c r="AN104" s="1"/>
  <c r="AO104" s="1"/>
  <c r="I93"/>
  <c r="J93" s="1"/>
  <c r="K93" s="1"/>
  <c r="U93"/>
  <c r="V93" s="1"/>
  <c r="W93" s="1"/>
  <c r="AG93"/>
  <c r="AH93" s="1"/>
  <c r="AI93" s="1"/>
  <c r="I95"/>
  <c r="J95" s="1"/>
  <c r="K95" s="1"/>
  <c r="U95"/>
  <c r="V95" s="1"/>
  <c r="W95" s="1"/>
  <c r="AG95"/>
  <c r="AH95" s="1"/>
  <c r="AI95" s="1"/>
  <c r="I97"/>
  <c r="J97" s="1"/>
  <c r="K97" s="1"/>
  <c r="U97"/>
  <c r="V97" s="1"/>
  <c r="W97" s="1"/>
  <c r="AG97"/>
  <c r="AH97" s="1"/>
  <c r="AI97" s="1"/>
  <c r="I99"/>
  <c r="J99" s="1"/>
  <c r="K99" s="1"/>
  <c r="U99"/>
  <c r="AG99"/>
  <c r="AH99" s="1"/>
  <c r="AI99" s="1"/>
  <c r="AM100"/>
  <c r="AN100" s="1"/>
  <c r="AO100" s="1"/>
  <c r="I101"/>
  <c r="J101" s="1"/>
  <c r="K101" s="1"/>
  <c r="U101"/>
  <c r="V101" s="1"/>
  <c r="W101" s="1"/>
  <c r="AG101"/>
  <c r="AH101" s="1"/>
  <c r="AI101" s="1"/>
  <c r="AM102"/>
  <c r="AN102" s="1"/>
  <c r="AO102" s="1"/>
  <c r="I103"/>
  <c r="J103" s="1"/>
  <c r="K103" s="1"/>
  <c r="U103"/>
  <c r="AG103"/>
  <c r="AH103" s="1"/>
  <c r="AI103" s="1"/>
  <c r="O104"/>
  <c r="P104" s="1"/>
  <c r="Q104" s="1"/>
  <c r="AA104"/>
  <c r="AB104" s="1"/>
  <c r="AC104" s="1"/>
  <c r="L92"/>
  <c r="M92" s="1"/>
  <c r="N92" s="1"/>
  <c r="X92"/>
  <c r="Y92" s="1"/>
  <c r="Z92" s="1"/>
  <c r="AJ92"/>
  <c r="AK92" s="1"/>
  <c r="AL92" s="1"/>
  <c r="F93"/>
  <c r="G93" s="1"/>
  <c r="H93" s="1"/>
  <c r="R93"/>
  <c r="S93" s="1"/>
  <c r="T93" s="1"/>
  <c r="AD93"/>
  <c r="L94"/>
  <c r="M94" s="1"/>
  <c r="N94" s="1"/>
  <c r="X94"/>
  <c r="Y94" s="1"/>
  <c r="Z94" s="1"/>
  <c r="AJ94"/>
  <c r="AK94" s="1"/>
  <c r="AL94" s="1"/>
  <c r="F95"/>
  <c r="G95" s="1"/>
  <c r="H95" s="1"/>
  <c r="R95"/>
  <c r="S95" s="1"/>
  <c r="T95" s="1"/>
  <c r="AD95"/>
  <c r="AE95" s="1"/>
  <c r="AF95" s="1"/>
  <c r="L96"/>
  <c r="X96"/>
  <c r="Y96" s="1"/>
  <c r="Z96" s="1"/>
  <c r="AJ96"/>
  <c r="AK96" s="1"/>
  <c r="AL96" s="1"/>
  <c r="F97"/>
  <c r="G97" s="1"/>
  <c r="H97" s="1"/>
  <c r="R97"/>
  <c r="S97" s="1"/>
  <c r="T97" s="1"/>
  <c r="AD97"/>
  <c r="AE97" s="1"/>
  <c r="AF97" s="1"/>
  <c r="L98"/>
  <c r="M98" s="1"/>
  <c r="N98" s="1"/>
  <c r="X98"/>
  <c r="Y98" s="1"/>
  <c r="Z98" s="1"/>
  <c r="AJ98"/>
  <c r="AK98" s="1"/>
  <c r="AL98" s="1"/>
  <c r="F99"/>
  <c r="G99" s="1"/>
  <c r="H99" s="1"/>
  <c r="R99"/>
  <c r="S99" s="1"/>
  <c r="T99" s="1"/>
  <c r="AD99"/>
  <c r="AE99" s="1"/>
  <c r="AF99" s="1"/>
  <c r="L100"/>
  <c r="M100" s="1"/>
  <c r="N100" s="1"/>
  <c r="X100"/>
  <c r="Y100" s="1"/>
  <c r="Z100" s="1"/>
  <c r="AJ100"/>
  <c r="AK100" s="1"/>
  <c r="AL100" s="1"/>
  <c r="F101"/>
  <c r="G101" s="1"/>
  <c r="H101" s="1"/>
  <c r="R101"/>
  <c r="S101" s="1"/>
  <c r="T101" s="1"/>
  <c r="AD101"/>
  <c r="AE101" s="1"/>
  <c r="AF101" s="1"/>
  <c r="L102"/>
  <c r="M102" s="1"/>
  <c r="N102" s="1"/>
  <c r="X102"/>
  <c r="Y102" s="1"/>
  <c r="Z102" s="1"/>
  <c r="AJ102"/>
  <c r="AK102" s="1"/>
  <c r="AL102" s="1"/>
  <c r="F103"/>
  <c r="G103" s="1"/>
  <c r="H103" s="1"/>
  <c r="R103"/>
  <c r="S103" s="1"/>
  <c r="T103" s="1"/>
  <c r="AD103"/>
  <c r="AE103" s="1"/>
  <c r="AF103" s="1"/>
  <c r="L104"/>
  <c r="M104" s="1"/>
  <c r="N104" s="1"/>
  <c r="X104"/>
  <c r="Y104" s="1"/>
  <c r="Z104" s="1"/>
  <c r="AJ104"/>
  <c r="AK104" s="1"/>
  <c r="AL104" s="1"/>
  <c r="I105"/>
  <c r="J105" s="1"/>
  <c r="K105" s="1"/>
  <c r="AD109"/>
  <c r="AE109" s="1"/>
  <c r="AF109" s="1"/>
  <c r="AD111"/>
  <c r="AE111" s="1"/>
  <c r="AF111" s="1"/>
  <c r="AD113"/>
  <c r="AE113" s="1"/>
  <c r="AF113" s="1"/>
  <c r="AD115"/>
  <c r="AE115" s="1"/>
  <c r="AF115" s="1"/>
  <c r="I92"/>
  <c r="J92" s="1"/>
  <c r="K92" s="1"/>
  <c r="U92"/>
  <c r="V92" s="1"/>
  <c r="W92" s="1"/>
  <c r="AG92"/>
  <c r="AH92" s="1"/>
  <c r="AI92" s="1"/>
  <c r="O93"/>
  <c r="P93" s="1"/>
  <c r="Q93" s="1"/>
  <c r="AA93"/>
  <c r="AB93" s="1"/>
  <c r="AC93" s="1"/>
  <c r="AM93"/>
  <c r="AN93" s="1"/>
  <c r="AO93" s="1"/>
  <c r="I94"/>
  <c r="J94" s="1"/>
  <c r="K94" s="1"/>
  <c r="U94"/>
  <c r="V94" s="1"/>
  <c r="W94" s="1"/>
  <c r="AG94"/>
  <c r="AH94" s="1"/>
  <c r="AI94" s="1"/>
  <c r="O95"/>
  <c r="P95" s="1"/>
  <c r="Q95" s="1"/>
  <c r="AA95"/>
  <c r="AM95"/>
  <c r="AN95" s="1"/>
  <c r="AO95" s="1"/>
  <c r="I96"/>
  <c r="J96" s="1"/>
  <c r="K96" s="1"/>
  <c r="U96"/>
  <c r="V96" s="1"/>
  <c r="W96" s="1"/>
  <c r="AG96"/>
  <c r="AH96" s="1"/>
  <c r="AI96" s="1"/>
  <c r="O97"/>
  <c r="P97" s="1"/>
  <c r="Q97" s="1"/>
  <c r="AA97"/>
  <c r="AM97"/>
  <c r="AN97" s="1"/>
  <c r="AO97" s="1"/>
  <c r="I98"/>
  <c r="J98" s="1"/>
  <c r="K98" s="1"/>
  <c r="U98"/>
  <c r="V98" s="1"/>
  <c r="W98" s="1"/>
  <c r="AG98"/>
  <c r="AH98" s="1"/>
  <c r="AI98" s="1"/>
  <c r="O99"/>
  <c r="P99" s="1"/>
  <c r="Q99" s="1"/>
  <c r="AA99"/>
  <c r="AB99" s="1"/>
  <c r="AC99" s="1"/>
  <c r="AM99"/>
  <c r="AN99" s="1"/>
  <c r="AO99" s="1"/>
  <c r="I100"/>
  <c r="J100" s="1"/>
  <c r="K100" s="1"/>
  <c r="U100"/>
  <c r="V100" s="1"/>
  <c r="W100" s="1"/>
  <c r="AG100"/>
  <c r="AH100" s="1"/>
  <c r="AI100" s="1"/>
  <c r="O101"/>
  <c r="P101" s="1"/>
  <c r="Q101" s="1"/>
  <c r="AA101"/>
  <c r="AB101" s="1"/>
  <c r="AC101" s="1"/>
  <c r="AM101"/>
  <c r="AN101" s="1"/>
  <c r="AO101" s="1"/>
  <c r="I102"/>
  <c r="J102" s="1"/>
  <c r="K102" s="1"/>
  <c r="U102"/>
  <c r="V102" s="1"/>
  <c r="W102" s="1"/>
  <c r="AG102"/>
  <c r="AH102" s="1"/>
  <c r="AI102" s="1"/>
  <c r="O103"/>
  <c r="P103" s="1"/>
  <c r="Q103" s="1"/>
  <c r="AA103"/>
  <c r="AB103" s="1"/>
  <c r="AC103" s="1"/>
  <c r="AM103"/>
  <c r="AN103" s="1"/>
  <c r="AO103" s="1"/>
  <c r="I104"/>
  <c r="J104" s="1"/>
  <c r="K104" s="1"/>
  <c r="U104"/>
  <c r="AG104"/>
  <c r="AH104" s="1"/>
  <c r="AI104" s="1"/>
  <c r="AD105"/>
  <c r="AE105" s="1"/>
  <c r="AF105" s="1"/>
  <c r="R105"/>
  <c r="S105" s="1"/>
  <c r="T105" s="1"/>
  <c r="AM105"/>
  <c r="AN105" s="1"/>
  <c r="AO105" s="1"/>
  <c r="AA105"/>
  <c r="AB105" s="1"/>
  <c r="AC105" s="1"/>
  <c r="O105"/>
  <c r="P105" s="1"/>
  <c r="Q105" s="1"/>
  <c r="L105"/>
  <c r="AJ105"/>
  <c r="AK105" s="1"/>
  <c r="AL105" s="1"/>
  <c r="AJ108"/>
  <c r="AK108" s="1"/>
  <c r="AL108" s="1"/>
  <c r="F92"/>
  <c r="R92"/>
  <c r="S92" s="1"/>
  <c r="T92" s="1"/>
  <c r="L93"/>
  <c r="M93" s="1"/>
  <c r="N93" s="1"/>
  <c r="X93"/>
  <c r="Y93" s="1"/>
  <c r="Z93" s="1"/>
  <c r="F94"/>
  <c r="G94" s="1"/>
  <c r="H94" s="1"/>
  <c r="R94"/>
  <c r="S94" s="1"/>
  <c r="T94" s="1"/>
  <c r="L95"/>
  <c r="M95" s="1"/>
  <c r="N95" s="1"/>
  <c r="X95"/>
  <c r="Y95" s="1"/>
  <c r="Z95" s="1"/>
  <c r="F96"/>
  <c r="G96" s="1"/>
  <c r="H96" s="1"/>
  <c r="R96"/>
  <c r="S96" s="1"/>
  <c r="T96" s="1"/>
  <c r="L97"/>
  <c r="M97" s="1"/>
  <c r="N97" s="1"/>
  <c r="X97"/>
  <c r="Y97" s="1"/>
  <c r="Z97" s="1"/>
  <c r="F98"/>
  <c r="R98"/>
  <c r="S98" s="1"/>
  <c r="T98" s="1"/>
  <c r="L99"/>
  <c r="M99" s="1"/>
  <c r="N99" s="1"/>
  <c r="X99"/>
  <c r="Y99" s="1"/>
  <c r="Z99" s="1"/>
  <c r="F100"/>
  <c r="G100" s="1"/>
  <c r="H100" s="1"/>
  <c r="R100"/>
  <c r="S100" s="1"/>
  <c r="T100" s="1"/>
  <c r="L101"/>
  <c r="X101"/>
  <c r="Y101" s="1"/>
  <c r="Z101" s="1"/>
  <c r="F102"/>
  <c r="R102"/>
  <c r="S102" s="1"/>
  <c r="T102" s="1"/>
  <c r="L103"/>
  <c r="M103" s="1"/>
  <c r="N103" s="1"/>
  <c r="X103"/>
  <c r="Y103" s="1"/>
  <c r="Z103" s="1"/>
  <c r="F104"/>
  <c r="G104" s="1"/>
  <c r="H104" s="1"/>
  <c r="R104"/>
  <c r="S104" s="1"/>
  <c r="T104" s="1"/>
  <c r="AD104"/>
  <c r="AE104" s="1"/>
  <c r="AF104" s="1"/>
  <c r="F105"/>
  <c r="G105" s="1"/>
  <c r="H105" s="1"/>
  <c r="U105"/>
  <c r="V105" s="1"/>
  <c r="W105" s="1"/>
  <c r="AJ106"/>
  <c r="AK106" s="1"/>
  <c r="AL106" s="1"/>
  <c r="AD107"/>
  <c r="AE107" s="1"/>
  <c r="AF107" s="1"/>
  <c r="AJ110"/>
  <c r="AK110" s="1"/>
  <c r="AL110" s="1"/>
  <c r="AG112"/>
  <c r="AH112" s="1"/>
  <c r="AI112" s="1"/>
  <c r="AG114"/>
  <c r="AH114" s="1"/>
  <c r="AI114" s="1"/>
  <c r="AG116"/>
  <c r="AH116" s="1"/>
  <c r="AI116" s="1"/>
  <c r="AJ118"/>
  <c r="AK118" s="1"/>
  <c r="AL118" s="1"/>
  <c r="AJ120"/>
  <c r="AK120" s="1"/>
  <c r="AL120" s="1"/>
  <c r="AJ122"/>
  <c r="AK122" s="1"/>
  <c r="AL122" s="1"/>
  <c r="U126"/>
  <c r="V126" s="1"/>
  <c r="W126" s="1"/>
  <c r="I106"/>
  <c r="J106" s="1"/>
  <c r="K106" s="1"/>
  <c r="U106"/>
  <c r="AG106"/>
  <c r="AH106" s="1"/>
  <c r="AI106" s="1"/>
  <c r="O107"/>
  <c r="P107" s="1"/>
  <c r="Q107" s="1"/>
  <c r="AA107"/>
  <c r="AB107" s="1"/>
  <c r="AC107" s="1"/>
  <c r="AM107"/>
  <c r="AN107" s="1"/>
  <c r="AO107" s="1"/>
  <c r="I108"/>
  <c r="J108" s="1"/>
  <c r="K108" s="1"/>
  <c r="U108"/>
  <c r="V108" s="1"/>
  <c r="W108" s="1"/>
  <c r="AG108"/>
  <c r="AH108" s="1"/>
  <c r="AI108" s="1"/>
  <c r="O109"/>
  <c r="P109" s="1"/>
  <c r="Q109" s="1"/>
  <c r="AA109"/>
  <c r="AB109" s="1"/>
  <c r="AC109" s="1"/>
  <c r="AM109"/>
  <c r="AN109" s="1"/>
  <c r="AO109" s="1"/>
  <c r="I110"/>
  <c r="J110" s="1"/>
  <c r="K110" s="1"/>
  <c r="U110"/>
  <c r="V110" s="1"/>
  <c r="W110" s="1"/>
  <c r="AG110"/>
  <c r="AH110" s="1"/>
  <c r="AI110" s="1"/>
  <c r="O111"/>
  <c r="P111" s="1"/>
  <c r="Q111" s="1"/>
  <c r="AA111"/>
  <c r="AB111" s="1"/>
  <c r="AC111" s="1"/>
  <c r="AM111"/>
  <c r="AN111" s="1"/>
  <c r="AO111" s="1"/>
  <c r="I112"/>
  <c r="J112" s="1"/>
  <c r="K112" s="1"/>
  <c r="U112"/>
  <c r="V112" s="1"/>
  <c r="W112" s="1"/>
  <c r="O113"/>
  <c r="P113" s="1"/>
  <c r="Q113" s="1"/>
  <c r="AA113"/>
  <c r="AB113" s="1"/>
  <c r="AC113" s="1"/>
  <c r="AM113"/>
  <c r="AN113" s="1"/>
  <c r="AO113" s="1"/>
  <c r="I114"/>
  <c r="J114" s="1"/>
  <c r="K114" s="1"/>
  <c r="U114"/>
  <c r="V114" s="1"/>
  <c r="W114" s="1"/>
  <c r="O115"/>
  <c r="P115" s="1"/>
  <c r="Q115" s="1"/>
  <c r="AA115"/>
  <c r="AB115" s="1"/>
  <c r="AC115" s="1"/>
  <c r="AM115"/>
  <c r="AN115" s="1"/>
  <c r="AO115" s="1"/>
  <c r="I116"/>
  <c r="J116" s="1"/>
  <c r="K116" s="1"/>
  <c r="U116"/>
  <c r="V116" s="1"/>
  <c r="W116" s="1"/>
  <c r="F118"/>
  <c r="G118" s="1"/>
  <c r="H118" s="1"/>
  <c r="L118"/>
  <c r="M118" s="1"/>
  <c r="N118" s="1"/>
  <c r="AG118"/>
  <c r="AH118" s="1"/>
  <c r="AI118" s="1"/>
  <c r="AG119"/>
  <c r="AH119" s="1"/>
  <c r="AI119" s="1"/>
  <c r="I120"/>
  <c r="J120" s="1"/>
  <c r="K120" s="1"/>
  <c r="AD120"/>
  <c r="AE120" s="1"/>
  <c r="AF120" s="1"/>
  <c r="F122"/>
  <c r="G122" s="1"/>
  <c r="H122" s="1"/>
  <c r="L122"/>
  <c r="M122" s="1"/>
  <c r="N122" s="1"/>
  <c r="AG122"/>
  <c r="AH122" s="1"/>
  <c r="AI122" s="1"/>
  <c r="AM120"/>
  <c r="AN120" s="1"/>
  <c r="AO120" s="1"/>
  <c r="AA120"/>
  <c r="AB120" s="1"/>
  <c r="AC120" s="1"/>
  <c r="O120"/>
  <c r="P120" s="1"/>
  <c r="Q120" s="1"/>
  <c r="U120"/>
  <c r="V120" s="1"/>
  <c r="W120" s="1"/>
  <c r="AM126"/>
  <c r="AN126" s="1"/>
  <c r="AO126" s="1"/>
  <c r="AD126"/>
  <c r="AE126" s="1"/>
  <c r="AF126" s="1"/>
  <c r="R126"/>
  <c r="S126" s="1"/>
  <c r="T126" s="1"/>
  <c r="F126"/>
  <c r="G126" s="1"/>
  <c r="H126" s="1"/>
  <c r="AJ126"/>
  <c r="AK126" s="1"/>
  <c r="AL126" s="1"/>
  <c r="O126"/>
  <c r="P126" s="1"/>
  <c r="Q126" s="1"/>
  <c r="I126"/>
  <c r="J126" s="1"/>
  <c r="K126" s="1"/>
  <c r="X126"/>
  <c r="Y126" s="1"/>
  <c r="Z126" s="1"/>
  <c r="AG126"/>
  <c r="AH126" s="1"/>
  <c r="AI126" s="1"/>
  <c r="L126"/>
  <c r="M126" s="1"/>
  <c r="N126" s="1"/>
  <c r="AA126"/>
  <c r="AB126" s="1"/>
  <c r="AC126" s="1"/>
  <c r="AG127"/>
  <c r="AH127" s="1"/>
  <c r="AI127" s="1"/>
  <c r="AG129"/>
  <c r="AH129" s="1"/>
  <c r="AI129" s="1"/>
  <c r="AG131"/>
  <c r="AH131" s="1"/>
  <c r="AI131" s="1"/>
  <c r="AG133"/>
  <c r="AH133" s="1"/>
  <c r="AI133" s="1"/>
  <c r="AG135"/>
  <c r="AH135" s="1"/>
  <c r="AI135" s="1"/>
  <c r="I107"/>
  <c r="J107" s="1"/>
  <c r="K107" s="1"/>
  <c r="U107"/>
  <c r="V107" s="1"/>
  <c r="W107" s="1"/>
  <c r="AG107"/>
  <c r="AH107" s="1"/>
  <c r="AI107" s="1"/>
  <c r="I109"/>
  <c r="J109" s="1"/>
  <c r="K109" s="1"/>
  <c r="U109"/>
  <c r="V109" s="1"/>
  <c r="W109" s="1"/>
  <c r="AG109"/>
  <c r="AH109" s="1"/>
  <c r="AI109" s="1"/>
  <c r="I111"/>
  <c r="J111" s="1"/>
  <c r="K111" s="1"/>
  <c r="U111"/>
  <c r="V111" s="1"/>
  <c r="W111" s="1"/>
  <c r="AG111"/>
  <c r="AH111" s="1"/>
  <c r="AI111" s="1"/>
  <c r="I113"/>
  <c r="J113" s="1"/>
  <c r="K113" s="1"/>
  <c r="U113"/>
  <c r="V113" s="1"/>
  <c r="W113" s="1"/>
  <c r="AG113"/>
  <c r="AH113" s="1"/>
  <c r="AI113" s="1"/>
  <c r="I115"/>
  <c r="J115" s="1"/>
  <c r="K115" s="1"/>
  <c r="U115"/>
  <c r="V115" s="1"/>
  <c r="W115" s="1"/>
  <c r="AG115"/>
  <c r="AH115" s="1"/>
  <c r="AI115" s="1"/>
  <c r="AG117"/>
  <c r="AH117" s="1"/>
  <c r="AI117" s="1"/>
  <c r="I118"/>
  <c r="J118" s="1"/>
  <c r="K118" s="1"/>
  <c r="AD118"/>
  <c r="AE118" s="1"/>
  <c r="AF118" s="1"/>
  <c r="F120"/>
  <c r="G120" s="1"/>
  <c r="H120" s="1"/>
  <c r="L120"/>
  <c r="M120" s="1"/>
  <c r="N120" s="1"/>
  <c r="AG120"/>
  <c r="AH120" s="1"/>
  <c r="AI120" s="1"/>
  <c r="AG121"/>
  <c r="AH121" s="1"/>
  <c r="AI121" s="1"/>
  <c r="I122"/>
  <c r="J122" s="1"/>
  <c r="K122" s="1"/>
  <c r="AD122"/>
  <c r="AE122" s="1"/>
  <c r="AF122" s="1"/>
  <c r="L106"/>
  <c r="M106" s="1"/>
  <c r="N106" s="1"/>
  <c r="X106"/>
  <c r="Y106" s="1"/>
  <c r="Z106" s="1"/>
  <c r="F107"/>
  <c r="R107"/>
  <c r="S107" s="1"/>
  <c r="T107" s="1"/>
  <c r="L108"/>
  <c r="M108" s="1"/>
  <c r="N108" s="1"/>
  <c r="X108"/>
  <c r="Y108" s="1"/>
  <c r="Z108" s="1"/>
  <c r="F109"/>
  <c r="R109"/>
  <c r="S109" s="1"/>
  <c r="T109" s="1"/>
  <c r="F111"/>
  <c r="G111" s="1"/>
  <c r="H111" s="1"/>
  <c r="R111"/>
  <c r="S111" s="1"/>
  <c r="T111" s="1"/>
  <c r="F113"/>
  <c r="G113" s="1"/>
  <c r="H113" s="1"/>
  <c r="R113"/>
  <c r="S113" s="1"/>
  <c r="T113" s="1"/>
  <c r="F115"/>
  <c r="G115" s="1"/>
  <c r="H115" s="1"/>
  <c r="R115"/>
  <c r="S115" s="1"/>
  <c r="T115" s="1"/>
  <c r="AM118"/>
  <c r="AN118" s="1"/>
  <c r="AO118" s="1"/>
  <c r="AA118"/>
  <c r="AB118" s="1"/>
  <c r="AC118" s="1"/>
  <c r="O118"/>
  <c r="P118" s="1"/>
  <c r="Q118" s="1"/>
  <c r="U118"/>
  <c r="V118" s="1"/>
  <c r="W118" s="1"/>
  <c r="R120"/>
  <c r="S120" s="1"/>
  <c r="T120" s="1"/>
  <c r="X120"/>
  <c r="Y120" s="1"/>
  <c r="Z120" s="1"/>
  <c r="AM122"/>
  <c r="AN122" s="1"/>
  <c r="AO122" s="1"/>
  <c r="AA122"/>
  <c r="AB122" s="1"/>
  <c r="AC122" s="1"/>
  <c r="O122"/>
  <c r="P122" s="1"/>
  <c r="Q122" s="1"/>
  <c r="U122"/>
  <c r="V122" s="1"/>
  <c r="W122" s="1"/>
  <c r="AM128"/>
  <c r="AN128" s="1"/>
  <c r="AO128" s="1"/>
  <c r="AA128"/>
  <c r="AB128" s="1"/>
  <c r="AC128" s="1"/>
  <c r="O128"/>
  <c r="P128" s="1"/>
  <c r="Q128" s="1"/>
  <c r="AD128"/>
  <c r="AE128" s="1"/>
  <c r="AF128" s="1"/>
  <c r="R128"/>
  <c r="S128" s="1"/>
  <c r="T128" s="1"/>
  <c r="F128"/>
  <c r="G128" s="1"/>
  <c r="H128" s="1"/>
  <c r="AJ128"/>
  <c r="AK128" s="1"/>
  <c r="AL128" s="1"/>
  <c r="L128"/>
  <c r="M128" s="1"/>
  <c r="N128" s="1"/>
  <c r="AG128"/>
  <c r="AH128" s="1"/>
  <c r="AI128" s="1"/>
  <c r="I128"/>
  <c r="J128" s="1"/>
  <c r="K128" s="1"/>
  <c r="X128"/>
  <c r="Y128" s="1"/>
  <c r="Z128" s="1"/>
  <c r="AM130"/>
  <c r="AN130" s="1"/>
  <c r="AO130" s="1"/>
  <c r="AA130"/>
  <c r="AB130" s="1"/>
  <c r="AC130" s="1"/>
  <c r="O130"/>
  <c r="P130" s="1"/>
  <c r="Q130" s="1"/>
  <c r="AD130"/>
  <c r="AE130" s="1"/>
  <c r="AF130" s="1"/>
  <c r="R130"/>
  <c r="S130" s="1"/>
  <c r="T130" s="1"/>
  <c r="F130"/>
  <c r="G130" s="1"/>
  <c r="H130" s="1"/>
  <c r="AJ130"/>
  <c r="AK130" s="1"/>
  <c r="AL130" s="1"/>
  <c r="L130"/>
  <c r="M130" s="1"/>
  <c r="N130" s="1"/>
  <c r="AG130"/>
  <c r="AH130" s="1"/>
  <c r="AI130" s="1"/>
  <c r="I130"/>
  <c r="J130" s="1"/>
  <c r="K130" s="1"/>
  <c r="X130"/>
  <c r="Y130" s="1"/>
  <c r="Z130" s="1"/>
  <c r="AM132"/>
  <c r="AN132" s="1"/>
  <c r="AO132" s="1"/>
  <c r="AA132"/>
  <c r="AB132" s="1"/>
  <c r="AC132" s="1"/>
  <c r="O132"/>
  <c r="P132" s="1"/>
  <c r="Q132" s="1"/>
  <c r="AD132"/>
  <c r="AE132" s="1"/>
  <c r="AF132" s="1"/>
  <c r="R132"/>
  <c r="S132" s="1"/>
  <c r="T132" s="1"/>
  <c r="F132"/>
  <c r="G132" s="1"/>
  <c r="H132" s="1"/>
  <c r="AJ132"/>
  <c r="AK132" s="1"/>
  <c r="AL132" s="1"/>
  <c r="L132"/>
  <c r="M132" s="1"/>
  <c r="N132" s="1"/>
  <c r="AG132"/>
  <c r="AH132" s="1"/>
  <c r="AI132" s="1"/>
  <c r="I132"/>
  <c r="J132" s="1"/>
  <c r="K132" s="1"/>
  <c r="X132"/>
  <c r="Y132" s="1"/>
  <c r="Z132" s="1"/>
  <c r="AM134"/>
  <c r="AN134" s="1"/>
  <c r="AO134" s="1"/>
  <c r="AA134"/>
  <c r="AB134" s="1"/>
  <c r="AC134" s="1"/>
  <c r="O134"/>
  <c r="P134" s="1"/>
  <c r="Q134" s="1"/>
  <c r="AD134"/>
  <c r="AE134" s="1"/>
  <c r="AF134" s="1"/>
  <c r="R134"/>
  <c r="S134" s="1"/>
  <c r="T134" s="1"/>
  <c r="F134"/>
  <c r="G134" s="1"/>
  <c r="H134" s="1"/>
  <c r="AJ134"/>
  <c r="AK134" s="1"/>
  <c r="AL134" s="1"/>
  <c r="L134"/>
  <c r="M134" s="1"/>
  <c r="N134" s="1"/>
  <c r="AG134"/>
  <c r="AH134" s="1"/>
  <c r="AI134" s="1"/>
  <c r="I134"/>
  <c r="J134" s="1"/>
  <c r="K134" s="1"/>
  <c r="X134"/>
  <c r="Y134" s="1"/>
  <c r="Z134" s="1"/>
  <c r="U136"/>
  <c r="V136" s="1"/>
  <c r="W136" s="1"/>
  <c r="AD124"/>
  <c r="AE124" s="1"/>
  <c r="AF124" s="1"/>
  <c r="R124"/>
  <c r="S124" s="1"/>
  <c r="T124" s="1"/>
  <c r="F124"/>
  <c r="G124" s="1"/>
  <c r="H124" s="1"/>
  <c r="U124"/>
  <c r="V124" s="1"/>
  <c r="W124" s="1"/>
  <c r="AA124"/>
  <c r="AB124" s="1"/>
  <c r="AC124" s="1"/>
  <c r="I136"/>
  <c r="J136" s="1"/>
  <c r="K136" s="1"/>
  <c r="I117"/>
  <c r="J117" s="1"/>
  <c r="K117" s="1"/>
  <c r="U117"/>
  <c r="V117" s="1"/>
  <c r="W117" s="1"/>
  <c r="I119"/>
  <c r="J119" s="1"/>
  <c r="K119" s="1"/>
  <c r="U119"/>
  <c r="V119" s="1"/>
  <c r="W119" s="1"/>
  <c r="I121"/>
  <c r="J121" s="1"/>
  <c r="K121" s="1"/>
  <c r="U121"/>
  <c r="V121" s="1"/>
  <c r="W121" s="1"/>
  <c r="AJ123"/>
  <c r="AK123" s="1"/>
  <c r="AL123" s="1"/>
  <c r="I123"/>
  <c r="J123" s="1"/>
  <c r="K123" s="1"/>
  <c r="U123"/>
  <c r="V123" s="1"/>
  <c r="W123" s="1"/>
  <c r="AM123"/>
  <c r="AN123" s="1"/>
  <c r="AO123" s="1"/>
  <c r="L124"/>
  <c r="M124" s="1"/>
  <c r="N124" s="1"/>
  <c r="AG124"/>
  <c r="AH124" s="1"/>
  <c r="AI124" s="1"/>
  <c r="AM124"/>
  <c r="AN124" s="1"/>
  <c r="AO124" s="1"/>
  <c r="AJ125"/>
  <c r="AK125" s="1"/>
  <c r="AL125" s="1"/>
  <c r="X125"/>
  <c r="Y125" s="1"/>
  <c r="Z125" s="1"/>
  <c r="L125"/>
  <c r="M125" s="1"/>
  <c r="N125" s="1"/>
  <c r="O125"/>
  <c r="P125" s="1"/>
  <c r="Q125" s="1"/>
  <c r="U125"/>
  <c r="V125" s="1"/>
  <c r="W125" s="1"/>
  <c r="L136"/>
  <c r="M136" s="1"/>
  <c r="N136" s="1"/>
  <c r="AJ140"/>
  <c r="AK140" s="1"/>
  <c r="AL140" s="1"/>
  <c r="AM136"/>
  <c r="AN136" s="1"/>
  <c r="AO136" s="1"/>
  <c r="AA136"/>
  <c r="AB136" s="1"/>
  <c r="AC136" s="1"/>
  <c r="AJ136"/>
  <c r="AK136" s="1"/>
  <c r="AL136" s="1"/>
  <c r="AD136"/>
  <c r="AE136" s="1"/>
  <c r="AF136" s="1"/>
  <c r="O136"/>
  <c r="P136" s="1"/>
  <c r="Q136" s="1"/>
  <c r="X136"/>
  <c r="Y136" s="1"/>
  <c r="Z136" s="1"/>
  <c r="R136"/>
  <c r="S136" s="1"/>
  <c r="T136" s="1"/>
  <c r="F136"/>
  <c r="G136" s="1"/>
  <c r="H136" s="1"/>
  <c r="AG136"/>
  <c r="AH136" s="1"/>
  <c r="AI136" s="1"/>
  <c r="AG137"/>
  <c r="AH137" s="1"/>
  <c r="AI137" s="1"/>
  <c r="L127"/>
  <c r="M127" s="1"/>
  <c r="N127" s="1"/>
  <c r="X127"/>
  <c r="Y127" s="1"/>
  <c r="Z127" s="1"/>
  <c r="AJ127"/>
  <c r="AK127" s="1"/>
  <c r="AL127" s="1"/>
  <c r="L129"/>
  <c r="M129" s="1"/>
  <c r="N129" s="1"/>
  <c r="X129"/>
  <c r="Y129" s="1"/>
  <c r="Z129" s="1"/>
  <c r="AJ129"/>
  <c r="AK129" s="1"/>
  <c r="AL129" s="1"/>
  <c r="L131"/>
  <c r="M131" s="1"/>
  <c r="N131" s="1"/>
  <c r="X131"/>
  <c r="Y131" s="1"/>
  <c r="Z131" s="1"/>
  <c r="AJ131"/>
  <c r="AK131" s="1"/>
  <c r="AL131" s="1"/>
  <c r="L133"/>
  <c r="M133" s="1"/>
  <c r="N133" s="1"/>
  <c r="X133"/>
  <c r="Y133" s="1"/>
  <c r="Z133" s="1"/>
  <c r="AJ133"/>
  <c r="AK133" s="1"/>
  <c r="AL133" s="1"/>
  <c r="AM138"/>
  <c r="AN138" s="1"/>
  <c r="AO138" s="1"/>
  <c r="AA138"/>
  <c r="AB138" s="1"/>
  <c r="AC138" s="1"/>
  <c r="O138"/>
  <c r="P138" s="1"/>
  <c r="Q138" s="1"/>
  <c r="U138"/>
  <c r="V138" s="1"/>
  <c r="W138" s="1"/>
  <c r="R140"/>
  <c r="S140" s="1"/>
  <c r="T140" s="1"/>
  <c r="X140"/>
  <c r="Y140" s="1"/>
  <c r="Z140" s="1"/>
  <c r="I127"/>
  <c r="J127" s="1"/>
  <c r="K127" s="1"/>
  <c r="U127"/>
  <c r="V127" s="1"/>
  <c r="W127" s="1"/>
  <c r="I129"/>
  <c r="J129" s="1"/>
  <c r="K129" s="1"/>
  <c r="U129"/>
  <c r="V129" s="1"/>
  <c r="W129" s="1"/>
  <c r="I131"/>
  <c r="J131" s="1"/>
  <c r="K131" s="1"/>
  <c r="U131"/>
  <c r="V131" s="1"/>
  <c r="W131" s="1"/>
  <c r="I133"/>
  <c r="J133" s="1"/>
  <c r="K133" s="1"/>
  <c r="U133"/>
  <c r="V133" s="1"/>
  <c r="W133" s="1"/>
  <c r="I135"/>
  <c r="J135" s="1"/>
  <c r="K135" s="1"/>
  <c r="U135"/>
  <c r="V135" s="1"/>
  <c r="W135" s="1"/>
  <c r="F138"/>
  <c r="G138" s="1"/>
  <c r="H138" s="1"/>
  <c r="L138"/>
  <c r="M138" s="1"/>
  <c r="N138" s="1"/>
  <c r="AG138"/>
  <c r="AH138" s="1"/>
  <c r="AI138" s="1"/>
  <c r="AG139"/>
  <c r="AH139" s="1"/>
  <c r="AI139" s="1"/>
  <c r="I140"/>
  <c r="J140" s="1"/>
  <c r="K140" s="1"/>
  <c r="AD140"/>
  <c r="AE140" s="1"/>
  <c r="AF140" s="1"/>
  <c r="AM140"/>
  <c r="AN140" s="1"/>
  <c r="AO140" s="1"/>
  <c r="AA140"/>
  <c r="AB140" s="1"/>
  <c r="AC140" s="1"/>
  <c r="O140"/>
  <c r="P140" s="1"/>
  <c r="Q140" s="1"/>
  <c r="U140"/>
  <c r="V140" s="1"/>
  <c r="W140" s="1"/>
  <c r="I150"/>
  <c r="J150" s="1"/>
  <c r="K150" s="1"/>
  <c r="AG149"/>
  <c r="AH149" s="1"/>
  <c r="AI149" s="1"/>
  <c r="I137"/>
  <c r="J137" s="1"/>
  <c r="K137" s="1"/>
  <c r="U137"/>
  <c r="V137" s="1"/>
  <c r="W137" s="1"/>
  <c r="I139"/>
  <c r="J139" s="1"/>
  <c r="K139" s="1"/>
  <c r="U139"/>
  <c r="V139" s="1"/>
  <c r="W139" s="1"/>
  <c r="AJ141"/>
  <c r="AK141" s="1"/>
  <c r="AL141" s="1"/>
  <c r="X141"/>
  <c r="Y141" s="1"/>
  <c r="Z141" s="1"/>
  <c r="AM141"/>
  <c r="AN141" s="1"/>
  <c r="AO141" s="1"/>
  <c r="I141"/>
  <c r="J141" s="1"/>
  <c r="K141" s="1"/>
  <c r="R141"/>
  <c r="S141" s="1"/>
  <c r="T141" s="1"/>
  <c r="AD142"/>
  <c r="AE142" s="1"/>
  <c r="AF142" s="1"/>
  <c r="AJ143"/>
  <c r="AK143" s="1"/>
  <c r="AL143" s="1"/>
  <c r="X143"/>
  <c r="Y143" s="1"/>
  <c r="Z143" s="1"/>
  <c r="L143"/>
  <c r="M143" s="1"/>
  <c r="N143" s="1"/>
  <c r="AM143"/>
  <c r="AN143" s="1"/>
  <c r="AO143" s="1"/>
  <c r="AA143"/>
  <c r="AB143" s="1"/>
  <c r="AC143" s="1"/>
  <c r="O143"/>
  <c r="P143" s="1"/>
  <c r="Q143" s="1"/>
  <c r="U143"/>
  <c r="V143" s="1"/>
  <c r="W143" s="1"/>
  <c r="AD144"/>
  <c r="AE144" s="1"/>
  <c r="AF144" s="1"/>
  <c r="AJ145"/>
  <c r="AK145" s="1"/>
  <c r="AL145" s="1"/>
  <c r="X145"/>
  <c r="Y145" s="1"/>
  <c r="Z145" s="1"/>
  <c r="L145"/>
  <c r="M145" s="1"/>
  <c r="N145" s="1"/>
  <c r="AM145"/>
  <c r="AN145" s="1"/>
  <c r="AO145" s="1"/>
  <c r="AA145"/>
  <c r="AB145" s="1"/>
  <c r="AC145" s="1"/>
  <c r="O145"/>
  <c r="P145" s="1"/>
  <c r="Q145" s="1"/>
  <c r="U145"/>
  <c r="V145" s="1"/>
  <c r="W145" s="1"/>
  <c r="AJ148"/>
  <c r="AK148" s="1"/>
  <c r="AL148" s="1"/>
  <c r="X148"/>
  <c r="Y148" s="1"/>
  <c r="Z148" s="1"/>
  <c r="L148"/>
  <c r="M148" s="1"/>
  <c r="N148" s="1"/>
  <c r="AM148"/>
  <c r="AN148" s="1"/>
  <c r="AO148" s="1"/>
  <c r="AA148"/>
  <c r="AB148" s="1"/>
  <c r="AC148" s="1"/>
  <c r="O148"/>
  <c r="P148" s="1"/>
  <c r="Q148" s="1"/>
  <c r="R148"/>
  <c r="S148" s="1"/>
  <c r="T148" s="1"/>
  <c r="AG148"/>
  <c r="AH148" s="1"/>
  <c r="AI148" s="1"/>
  <c r="I148"/>
  <c r="J148" s="1"/>
  <c r="K148" s="1"/>
  <c r="U148"/>
  <c r="V148" s="1"/>
  <c r="W148" s="1"/>
  <c r="I142"/>
  <c r="J142" s="1"/>
  <c r="K142" s="1"/>
  <c r="U142"/>
  <c r="V142" s="1"/>
  <c r="W142" s="1"/>
  <c r="AG142"/>
  <c r="AH142" s="1"/>
  <c r="AI142" s="1"/>
  <c r="I144"/>
  <c r="J144" s="1"/>
  <c r="K144" s="1"/>
  <c r="U144"/>
  <c r="V144" s="1"/>
  <c r="W144" s="1"/>
  <c r="AG144"/>
  <c r="AH144" s="1"/>
  <c r="AI144" s="1"/>
  <c r="AM146"/>
  <c r="AN146" s="1"/>
  <c r="AO146" s="1"/>
  <c r="I146"/>
  <c r="J146" s="1"/>
  <c r="K146" s="1"/>
  <c r="U146"/>
  <c r="V146" s="1"/>
  <c r="W146" s="1"/>
  <c r="AG146"/>
  <c r="AH146" s="1"/>
  <c r="AI146" s="1"/>
  <c r="F142"/>
  <c r="G142" s="1"/>
  <c r="H142" s="1"/>
  <c r="R142"/>
  <c r="S142" s="1"/>
  <c r="T142" s="1"/>
  <c r="AG147"/>
  <c r="AH147" s="1"/>
  <c r="AI147" s="1"/>
  <c r="AG152"/>
  <c r="AH152" s="1"/>
  <c r="AI152" s="1"/>
  <c r="AG150"/>
  <c r="AH150" s="1"/>
  <c r="AI150" s="1"/>
  <c r="U150"/>
  <c r="V150" s="1"/>
  <c r="W150" s="1"/>
  <c r="AJ150"/>
  <c r="AK150" s="1"/>
  <c r="AL150" s="1"/>
  <c r="X150"/>
  <c r="Y150" s="1"/>
  <c r="Z150" s="1"/>
  <c r="L150"/>
  <c r="M150" s="1"/>
  <c r="N150" s="1"/>
  <c r="AM150"/>
  <c r="AN150" s="1"/>
  <c r="AO150" s="1"/>
  <c r="AA150"/>
  <c r="AB150" s="1"/>
  <c r="AC150" s="1"/>
  <c r="O150"/>
  <c r="P150" s="1"/>
  <c r="Q150" s="1"/>
  <c r="AD150"/>
  <c r="AE150" s="1"/>
  <c r="AF150" s="1"/>
  <c r="AG151"/>
  <c r="AH151" s="1"/>
  <c r="AI151" s="1"/>
  <c r="I147"/>
  <c r="J147" s="1"/>
  <c r="K147" s="1"/>
  <c r="U147"/>
  <c r="V147" s="1"/>
  <c r="W147" s="1"/>
  <c r="I149"/>
  <c r="J149" s="1"/>
  <c r="K149" s="1"/>
  <c r="U149"/>
  <c r="V149" s="1"/>
  <c r="W149" s="1"/>
  <c r="I151"/>
  <c r="J151" s="1"/>
  <c r="K151" s="1"/>
  <c r="U151"/>
  <c r="V151" s="1"/>
  <c r="W151" s="1"/>
  <c r="O152"/>
  <c r="P152" s="1"/>
  <c r="Q152" s="1"/>
  <c r="AA152"/>
  <c r="AB152" s="1"/>
  <c r="AC152" s="1"/>
  <c r="AM152"/>
  <c r="AN152" s="1"/>
  <c r="AO152" s="1"/>
  <c r="L152"/>
  <c r="M152" s="1"/>
  <c r="N152" s="1"/>
  <c r="X152"/>
  <c r="Y152" s="1"/>
  <c r="Z152" s="1"/>
  <c r="AJ152"/>
  <c r="AK152" s="1"/>
  <c r="AL152" s="1"/>
  <c r="I152"/>
  <c r="J152" s="1"/>
  <c r="K152" s="1"/>
  <c r="U152"/>
  <c r="V152" s="1"/>
  <c r="W152" s="1"/>
  <c r="B3" i="1"/>
  <c r="C3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C4"/>
  <c r="B4"/>
  <c r="AE87" i="14" l="1"/>
  <c r="AF87" s="1"/>
  <c r="AE85"/>
  <c r="AF85" s="1"/>
  <c r="AE79"/>
  <c r="AF79" s="1"/>
  <c r="AE67"/>
  <c r="AF67" s="1"/>
  <c r="AE61"/>
  <c r="AF61" s="1"/>
  <c r="AE54"/>
  <c r="AF54" s="1"/>
  <c r="AE53"/>
  <c r="AF53" s="1"/>
  <c r="AE45"/>
  <c r="AF45" s="1"/>
  <c r="AE43"/>
  <c r="AF43" s="1"/>
  <c r="AE39"/>
  <c r="AF39" s="1"/>
  <c r="AE33"/>
  <c r="AF33" s="1"/>
  <c r="AE30"/>
  <c r="AF30" s="1"/>
  <c r="AE21"/>
  <c r="AF21" s="1"/>
  <c r="AE18"/>
  <c r="AF18" s="1"/>
  <c r="AE11"/>
  <c r="AF11" s="1"/>
  <c r="AB94"/>
  <c r="AC94" s="1"/>
  <c r="AB89"/>
  <c r="AC89" s="1"/>
  <c r="AB83"/>
  <c r="AC83" s="1"/>
  <c r="AB75"/>
  <c r="AC75" s="1"/>
  <c r="AB71"/>
  <c r="AC71" s="1"/>
  <c r="AB68"/>
  <c r="AC68" s="1"/>
  <c r="AB58"/>
  <c r="AC58" s="1"/>
  <c r="AB44"/>
  <c r="AC44" s="1"/>
  <c r="AB36"/>
  <c r="AC36" s="1"/>
  <c r="AB29"/>
  <c r="AC29" s="1"/>
  <c r="AB27"/>
  <c r="AC27" s="1"/>
  <c r="Y90"/>
  <c r="Z90" s="1"/>
  <c r="Y74"/>
  <c r="Z74" s="1"/>
  <c r="Y46"/>
  <c r="Z46" s="1"/>
  <c r="Y9"/>
  <c r="Z9" s="1"/>
  <c r="Y24"/>
  <c r="Z24" s="1"/>
  <c r="Y3"/>
  <c r="Z3" s="1"/>
  <c r="V96"/>
  <c r="W96" s="1"/>
  <c r="V88"/>
  <c r="W88" s="1"/>
  <c r="V80"/>
  <c r="W80" s="1"/>
  <c r="V78"/>
  <c r="W78" s="1"/>
  <c r="V76"/>
  <c r="W76" s="1"/>
  <c r="V70"/>
  <c r="W70" s="1"/>
  <c r="V62"/>
  <c r="W62" s="1"/>
  <c r="V60"/>
  <c r="W60" s="1"/>
  <c r="V51"/>
  <c r="W51" s="1"/>
  <c r="V31"/>
  <c r="W31" s="1"/>
  <c r="V25"/>
  <c r="W25" s="1"/>
  <c r="V17"/>
  <c r="W17" s="1"/>
  <c r="S97"/>
  <c r="T97" s="1"/>
  <c r="S95"/>
  <c r="T95" s="1"/>
  <c r="S77"/>
  <c r="T77" s="1"/>
  <c r="S69"/>
  <c r="T69" s="1"/>
  <c r="S56"/>
  <c r="T56" s="1"/>
  <c r="S40"/>
  <c r="T40" s="1"/>
  <c r="S16"/>
  <c r="T16" s="1"/>
  <c r="S15"/>
  <c r="T15" s="1"/>
  <c r="S14"/>
  <c r="T14" s="1"/>
  <c r="P72"/>
  <c r="Q72" s="1"/>
  <c r="P66"/>
  <c r="Q66" s="1"/>
  <c r="P65"/>
  <c r="Q65" s="1"/>
  <c r="P38"/>
  <c r="Q38" s="1"/>
  <c r="P37"/>
  <c r="Q37" s="1"/>
  <c r="P34"/>
  <c r="Q34" s="1"/>
  <c r="P32"/>
  <c r="Q32" s="1"/>
  <c r="P26"/>
  <c r="Q26" s="1"/>
  <c r="P23"/>
  <c r="Q23" s="1"/>
  <c r="P20"/>
  <c r="Q20" s="1"/>
  <c r="P10"/>
  <c r="Q10" s="1"/>
  <c r="P7"/>
  <c r="Q7" s="1"/>
  <c r="P6"/>
  <c r="Q6" s="1"/>
  <c r="M92"/>
  <c r="N92" s="1"/>
  <c r="M73"/>
  <c r="N73" s="1"/>
  <c r="M63"/>
  <c r="N63" s="1"/>
  <c r="M57"/>
  <c r="N57" s="1"/>
  <c r="M50"/>
  <c r="N50" s="1"/>
  <c r="M42"/>
  <c r="N42" s="1"/>
  <c r="J91"/>
  <c r="K91" s="1"/>
  <c r="J84"/>
  <c r="K84" s="1"/>
  <c r="J52"/>
  <c r="K52" s="1"/>
  <c r="J48"/>
  <c r="K48" s="1"/>
  <c r="J22"/>
  <c r="K22" s="1"/>
  <c r="J5"/>
  <c r="K5" s="1"/>
  <c r="J4"/>
  <c r="K4" s="1"/>
  <c r="G82"/>
  <c r="H82" s="1"/>
  <c r="G93"/>
  <c r="H93" s="1"/>
  <c r="G84"/>
  <c r="H84" s="1"/>
  <c r="G86"/>
  <c r="H86" s="1"/>
  <c r="G81"/>
  <c r="H81" s="1"/>
  <c r="G64"/>
  <c r="H64" s="1"/>
  <c r="G59"/>
  <c r="H59" s="1"/>
  <c r="G55"/>
  <c r="H55" s="1"/>
  <c r="G49"/>
  <c r="H49" s="1"/>
  <c r="G41"/>
  <c r="H41" s="1"/>
  <c r="G35"/>
  <c r="H35" s="1"/>
  <c r="G12"/>
  <c r="H12" s="1"/>
  <c r="G8"/>
  <c r="H8" s="1"/>
  <c r="G28"/>
  <c r="H28" s="1"/>
  <c r="G19"/>
  <c r="H19" s="1"/>
  <c r="AE26" i="15"/>
  <c r="AF26" s="1"/>
  <c r="AE79"/>
  <c r="AF79" s="1"/>
  <c r="AE77"/>
  <c r="AF77" s="1"/>
  <c r="AE68"/>
  <c r="AF68" s="1"/>
  <c r="AE65"/>
  <c r="AF65" s="1"/>
  <c r="AE64"/>
  <c r="AF64" s="1"/>
  <c r="AE63"/>
  <c r="AF63" s="1"/>
  <c r="AE59"/>
  <c r="AF59" s="1"/>
  <c r="AE55"/>
  <c r="AF55" s="1"/>
  <c r="AE45"/>
  <c r="AF45" s="1"/>
  <c r="AE44"/>
  <c r="AF44" s="1"/>
  <c r="AE42"/>
  <c r="AF42" s="1"/>
  <c r="AE41"/>
  <c r="AF41" s="1"/>
  <c r="AE31"/>
  <c r="AF31" s="1"/>
  <c r="AB69"/>
  <c r="AC69" s="1"/>
  <c r="AB66"/>
  <c r="AC66" s="1"/>
  <c r="AB62"/>
  <c r="AC62" s="1"/>
  <c r="AB54"/>
  <c r="AC54" s="1"/>
  <c r="AB51"/>
  <c r="AC51" s="1"/>
  <c r="AB50"/>
  <c r="AC50" s="1"/>
  <c r="AB46"/>
  <c r="AC46" s="1"/>
  <c r="AB43"/>
  <c r="AC43" s="1"/>
  <c r="AB35"/>
  <c r="AC35" s="1"/>
  <c r="AB14"/>
  <c r="AC14" s="1"/>
  <c r="AB13"/>
  <c r="AC13" s="1"/>
  <c r="AB7"/>
  <c r="AC7" s="1"/>
  <c r="Y84"/>
  <c r="Z84" s="1"/>
  <c r="Y36"/>
  <c r="Z36" s="1"/>
  <c r="Y27"/>
  <c r="Z27" s="1"/>
  <c r="Y25"/>
  <c r="Z25" s="1"/>
  <c r="Y23"/>
  <c r="Z23" s="1"/>
  <c r="Y19"/>
  <c r="Z19" s="1"/>
  <c r="Y10"/>
  <c r="Z10" s="1"/>
  <c r="V81"/>
  <c r="W81" s="1"/>
  <c r="V72"/>
  <c r="W72" s="1"/>
  <c r="V71"/>
  <c r="W71" s="1"/>
  <c r="V61"/>
  <c r="W61" s="1"/>
  <c r="V60"/>
  <c r="W60" s="1"/>
  <c r="V39"/>
  <c r="W39" s="1"/>
  <c r="V21"/>
  <c r="W21" s="1"/>
  <c r="S85"/>
  <c r="T85" s="1"/>
  <c r="S83"/>
  <c r="T83" s="1"/>
  <c r="S82"/>
  <c r="T82" s="1"/>
  <c r="S78"/>
  <c r="T78" s="1"/>
  <c r="S56"/>
  <c r="T56" s="1"/>
  <c r="S52"/>
  <c r="T52" s="1"/>
  <c r="S34"/>
  <c r="T34" s="1"/>
  <c r="S22"/>
  <c r="T22" s="1"/>
  <c r="S18"/>
  <c r="T18" s="1"/>
  <c r="S5"/>
  <c r="T5" s="1"/>
  <c r="P75"/>
  <c r="Q75" s="1"/>
  <c r="P70"/>
  <c r="Q70" s="1"/>
  <c r="P58"/>
  <c r="Q58" s="1"/>
  <c r="P53"/>
  <c r="Q53" s="1"/>
  <c r="P49"/>
  <c r="Q49" s="1"/>
  <c r="P38"/>
  <c r="Q38" s="1"/>
  <c r="P30"/>
  <c r="Q30" s="1"/>
  <c r="P11"/>
  <c r="Q11" s="1"/>
  <c r="P6"/>
  <c r="Q6" s="1"/>
  <c r="M76"/>
  <c r="N76" s="1"/>
  <c r="M74"/>
  <c r="N74" s="1"/>
  <c r="M47"/>
  <c r="N47" s="1"/>
  <c r="M40"/>
  <c r="N40" s="1"/>
  <c r="M32"/>
  <c r="N32" s="1"/>
  <c r="M24"/>
  <c r="N24" s="1"/>
  <c r="M20"/>
  <c r="N20" s="1"/>
  <c r="J37"/>
  <c r="K37" s="1"/>
  <c r="J33"/>
  <c r="K33" s="1"/>
  <c r="J29"/>
  <c r="K29" s="1"/>
  <c r="J16"/>
  <c r="K16" s="1"/>
  <c r="J15"/>
  <c r="K15" s="1"/>
  <c r="J12"/>
  <c r="K12" s="1"/>
  <c r="J8"/>
  <c r="K8" s="1"/>
  <c r="G80"/>
  <c r="H80" s="1"/>
  <c r="G73"/>
  <c r="H73" s="1"/>
  <c r="G57"/>
  <c r="H57" s="1"/>
  <c r="G28"/>
  <c r="H28" s="1"/>
  <c r="G17"/>
  <c r="H17" s="1"/>
  <c r="G9"/>
  <c r="H9" s="1"/>
  <c r="G4"/>
  <c r="H4" s="1"/>
  <c r="G3"/>
  <c r="H3" s="1"/>
  <c r="AB70" i="12"/>
  <c r="AC70" s="1"/>
  <c r="AE29"/>
  <c r="AF29" s="1"/>
  <c r="AE99"/>
  <c r="AF99" s="1"/>
  <c r="AE84"/>
  <c r="AF84" s="1"/>
  <c r="AE83"/>
  <c r="AF83" s="1"/>
  <c r="AE60"/>
  <c r="AF60" s="1"/>
  <c r="AE78"/>
  <c r="AF78" s="1"/>
  <c r="AE77"/>
  <c r="AF77" s="1"/>
  <c r="AE47"/>
  <c r="AF47" s="1"/>
  <c r="AE56"/>
  <c r="AF56" s="1"/>
  <c r="AE52"/>
  <c r="AF52" s="1"/>
  <c r="AE53"/>
  <c r="AF53" s="1"/>
  <c r="AE42"/>
  <c r="AF42" s="1"/>
  <c r="AE30"/>
  <c r="AF30" s="1"/>
  <c r="AE33"/>
  <c r="AF33" s="1"/>
  <c r="AE27"/>
  <c r="AF27" s="1"/>
  <c r="AB96"/>
  <c r="AC96" s="1"/>
  <c r="AB93"/>
  <c r="AC93" s="1"/>
  <c r="AB90"/>
  <c r="AC90" s="1"/>
  <c r="AB71"/>
  <c r="AC71" s="1"/>
  <c r="AB64"/>
  <c r="AC64" s="1"/>
  <c r="AB62"/>
  <c r="AC62" s="1"/>
  <c r="AB57"/>
  <c r="AC57" s="1"/>
  <c r="AB55"/>
  <c r="AC55" s="1"/>
  <c r="AB51"/>
  <c r="AC51" s="1"/>
  <c r="AB44"/>
  <c r="AC44" s="1"/>
  <c r="AB32"/>
  <c r="AC32" s="1"/>
  <c r="AB31"/>
  <c r="AC31" s="1"/>
  <c r="Y101"/>
  <c r="Z101" s="1"/>
  <c r="Y69"/>
  <c r="Z69" s="1"/>
  <c r="Y80"/>
  <c r="Z80" s="1"/>
  <c r="Y65"/>
  <c r="Z65" s="1"/>
  <c r="Y54"/>
  <c r="Z54" s="1"/>
  <c r="Y19"/>
  <c r="Z19" s="1"/>
  <c r="Y50"/>
  <c r="Z50" s="1"/>
  <c r="Y28"/>
  <c r="Z28" s="1"/>
  <c r="Y15"/>
  <c r="Z15" s="1"/>
  <c r="Y9"/>
  <c r="Z9" s="1"/>
  <c r="Y3"/>
  <c r="Z3" s="1"/>
  <c r="V110"/>
  <c r="W110" s="1"/>
  <c r="V108"/>
  <c r="W108" s="1"/>
  <c r="V92"/>
  <c r="W92" s="1"/>
  <c r="V87"/>
  <c r="W87" s="1"/>
  <c r="V85"/>
  <c r="W85" s="1"/>
  <c r="V81"/>
  <c r="W81" s="1"/>
  <c r="V73"/>
  <c r="W73" s="1"/>
  <c r="V67"/>
  <c r="W67" s="1"/>
  <c r="V46"/>
  <c r="W46" s="1"/>
  <c r="V45"/>
  <c r="W45" s="1"/>
  <c r="V34"/>
  <c r="W34" s="1"/>
  <c r="V23"/>
  <c r="W23" s="1"/>
  <c r="S111"/>
  <c r="T111" s="1"/>
  <c r="S106"/>
  <c r="T106" s="1"/>
  <c r="S98"/>
  <c r="T98" s="1"/>
  <c r="S89"/>
  <c r="T89" s="1"/>
  <c r="S82"/>
  <c r="T82" s="1"/>
  <c r="S72"/>
  <c r="T72" s="1"/>
  <c r="S63"/>
  <c r="T63" s="1"/>
  <c r="S61"/>
  <c r="T61" s="1"/>
  <c r="S43"/>
  <c r="T43" s="1"/>
  <c r="S41"/>
  <c r="T41" s="1"/>
  <c r="S37"/>
  <c r="T37" s="1"/>
  <c r="S35"/>
  <c r="T35" s="1"/>
  <c r="S14"/>
  <c r="T14" s="1"/>
  <c r="S10"/>
  <c r="T10" s="1"/>
  <c r="P105"/>
  <c r="Q105" s="1"/>
  <c r="P94"/>
  <c r="Q94" s="1"/>
  <c r="P79"/>
  <c r="Q79" s="1"/>
  <c r="P75"/>
  <c r="Q75" s="1"/>
  <c r="P68"/>
  <c r="Q68" s="1"/>
  <c r="P66"/>
  <c r="Q66" s="1"/>
  <c r="P40"/>
  <c r="Q40" s="1"/>
  <c r="P38"/>
  <c r="Q38" s="1"/>
  <c r="P18"/>
  <c r="Q18" s="1"/>
  <c r="P16"/>
  <c r="Q16" s="1"/>
  <c r="P4"/>
  <c r="Q4" s="1"/>
  <c r="M112"/>
  <c r="N112" s="1"/>
  <c r="M109"/>
  <c r="N109" s="1"/>
  <c r="M104"/>
  <c r="N104" s="1"/>
  <c r="M91"/>
  <c r="N91" s="1"/>
  <c r="M88"/>
  <c r="N88" s="1"/>
  <c r="M86"/>
  <c r="N86" s="1"/>
  <c r="M59"/>
  <c r="N59" s="1"/>
  <c r="M12"/>
  <c r="N12" s="1"/>
  <c r="J58"/>
  <c r="K58" s="1"/>
  <c r="J49"/>
  <c r="K49" s="1"/>
  <c r="J48"/>
  <c r="K48" s="1"/>
  <c r="J39"/>
  <c r="K39" s="1"/>
  <c r="J24"/>
  <c r="K24" s="1"/>
  <c r="J21"/>
  <c r="K21" s="1"/>
  <c r="J20"/>
  <c r="K20" s="1"/>
  <c r="J17"/>
  <c r="K17" s="1"/>
  <c r="J11"/>
  <c r="K11" s="1"/>
  <c r="J5"/>
  <c r="K5" s="1"/>
  <c r="G115"/>
  <c r="H115" s="1"/>
  <c r="G114"/>
  <c r="H114" s="1"/>
  <c r="G113"/>
  <c r="H113" s="1"/>
  <c r="G107"/>
  <c r="H107" s="1"/>
  <c r="G102"/>
  <c r="H102" s="1"/>
  <c r="G103"/>
  <c r="H103" s="1"/>
  <c r="G100"/>
  <c r="H100" s="1"/>
  <c r="G97"/>
  <c r="H97" s="1"/>
  <c r="G95"/>
  <c r="H95" s="1"/>
  <c r="G76"/>
  <c r="H76" s="1"/>
  <c r="G74"/>
  <c r="H74" s="1"/>
  <c r="G36"/>
  <c r="H36" s="1"/>
  <c r="G22"/>
  <c r="H22" s="1"/>
  <c r="G26"/>
  <c r="H26" s="1"/>
  <c r="G25"/>
  <c r="H25" s="1"/>
  <c r="G13"/>
  <c r="H13" s="1"/>
  <c r="G8"/>
  <c r="H8" s="1"/>
  <c r="G6"/>
  <c r="H6" s="1"/>
  <c r="G96" i="13"/>
  <c r="H96" s="1"/>
  <c r="J62"/>
  <c r="K62" s="1"/>
  <c r="J54"/>
  <c r="K54" s="1"/>
  <c r="J52"/>
  <c r="K52" s="1"/>
  <c r="J15"/>
  <c r="K15" s="1"/>
  <c r="J13"/>
  <c r="K13" s="1"/>
  <c r="J9"/>
  <c r="K9" s="1"/>
  <c r="J24"/>
  <c r="K24" s="1"/>
  <c r="J12"/>
  <c r="K12" s="1"/>
  <c r="J42"/>
  <c r="K42" s="1"/>
  <c r="M97"/>
  <c r="N97" s="1"/>
  <c r="M93"/>
  <c r="N93" s="1"/>
  <c r="M91"/>
  <c r="N91" s="1"/>
  <c r="M87"/>
  <c r="N87" s="1"/>
  <c r="M84"/>
  <c r="N84" s="1"/>
  <c r="M74"/>
  <c r="N74" s="1"/>
  <c r="M26"/>
  <c r="N26" s="1"/>
  <c r="V60"/>
  <c r="W60" s="1"/>
  <c r="V56"/>
  <c r="W56" s="1"/>
  <c r="V51"/>
  <c r="W51" s="1"/>
  <c r="V43"/>
  <c r="W43" s="1"/>
  <c r="V39"/>
  <c r="W39" s="1"/>
  <c r="V35"/>
  <c r="W35" s="1"/>
  <c r="V19"/>
  <c r="W19" s="1"/>
  <c r="V10"/>
  <c r="W10" s="1"/>
  <c r="AE92"/>
  <c r="AF92" s="1"/>
  <c r="AE90"/>
  <c r="AF90" s="1"/>
  <c r="AE79"/>
  <c r="AF79" s="1"/>
  <c r="AE75"/>
  <c r="AF75" s="1"/>
  <c r="AE66"/>
  <c r="AF66" s="1"/>
  <c r="AE65"/>
  <c r="AF65" s="1"/>
  <c r="AE49"/>
  <c r="AF49" s="1"/>
  <c r="AE61"/>
  <c r="AF61" s="1"/>
  <c r="AE55"/>
  <c r="AF55" s="1"/>
  <c r="AE50"/>
  <c r="AF50" s="1"/>
  <c r="AE32"/>
  <c r="AF32" s="1"/>
  <c r="AE14"/>
  <c r="AF14" s="1"/>
  <c r="Y58"/>
  <c r="Z58" s="1"/>
  <c r="Y57"/>
  <c r="Z57" s="1"/>
  <c r="Y41"/>
  <c r="Z41" s="1"/>
  <c r="Y48"/>
  <c r="Z48" s="1"/>
  <c r="Y28"/>
  <c r="Z28" s="1"/>
  <c r="Y23"/>
  <c r="Z23" s="1"/>
  <c r="Y17"/>
  <c r="Z17" s="1"/>
  <c r="Y11"/>
  <c r="Z11" s="1"/>
  <c r="Y8"/>
  <c r="Z8" s="1"/>
  <c r="Y7"/>
  <c r="Z7" s="1"/>
  <c r="S95"/>
  <c r="T95" s="1"/>
  <c r="S94"/>
  <c r="T94" s="1"/>
  <c r="S81"/>
  <c r="T81" s="1"/>
  <c r="S76"/>
  <c r="T76" s="1"/>
  <c r="S71"/>
  <c r="T71" s="1"/>
  <c r="S69"/>
  <c r="T69" s="1"/>
  <c r="S36"/>
  <c r="T36" s="1"/>
  <c r="S34"/>
  <c r="T34" s="1"/>
  <c r="S21"/>
  <c r="T21" s="1"/>
  <c r="S3"/>
  <c r="T3" s="1"/>
  <c r="P89"/>
  <c r="Q89" s="1"/>
  <c r="P73"/>
  <c r="Q73" s="1"/>
  <c r="P72"/>
  <c r="Q72" s="1"/>
  <c r="P67"/>
  <c r="Q67" s="1"/>
  <c r="P64"/>
  <c r="Q64" s="1"/>
  <c r="P40"/>
  <c r="Q40" s="1"/>
  <c r="P46"/>
  <c r="Q46" s="1"/>
  <c r="P45"/>
  <c r="Q45" s="1"/>
  <c r="P37"/>
  <c r="Q37" s="1"/>
  <c r="P33"/>
  <c r="Q33" s="1"/>
  <c r="P16"/>
  <c r="Q16" s="1"/>
  <c r="G82"/>
  <c r="H82" s="1"/>
  <c r="G88"/>
  <c r="H88" s="1"/>
  <c r="G44"/>
  <c r="H44" s="1"/>
  <c r="G78"/>
  <c r="H78" s="1"/>
  <c r="G83"/>
  <c r="H83" s="1"/>
  <c r="G77"/>
  <c r="H77" s="1"/>
  <c r="G70"/>
  <c r="H70" s="1"/>
  <c r="G63"/>
  <c r="H63" s="1"/>
  <c r="G68"/>
  <c r="H68" s="1"/>
  <c r="G29"/>
  <c r="H29" s="1"/>
  <c r="G20"/>
  <c r="H20" s="1"/>
  <c r="G18"/>
  <c r="H18" s="1"/>
  <c r="G6"/>
  <c r="H6" s="1"/>
  <c r="G5"/>
  <c r="H5" s="1"/>
  <c r="G4"/>
  <c r="H4" s="1"/>
  <c r="AB86"/>
  <c r="AC86" s="1"/>
  <c r="AB85"/>
  <c r="AC85" s="1"/>
  <c r="AB80"/>
  <c r="AC80" s="1"/>
  <c r="AB59"/>
  <c r="AC59" s="1"/>
  <c r="AB53"/>
  <c r="AC53" s="1"/>
  <c r="AB47"/>
  <c r="AC47" s="1"/>
  <c r="AB38"/>
  <c r="AC38" s="1"/>
  <c r="AB31"/>
  <c r="AC31" s="1"/>
  <c r="AB30"/>
  <c r="AC30" s="1"/>
  <c r="AB27"/>
  <c r="AC27" s="1"/>
  <c r="AB28"/>
  <c r="AC28" s="1"/>
  <c r="AB25"/>
  <c r="AC25" s="1"/>
  <c r="AB22"/>
  <c r="AC22" s="1"/>
  <c r="AE41" i="11"/>
  <c r="AF41" s="1"/>
  <c r="M39"/>
  <c r="N39" s="1"/>
  <c r="AB65"/>
  <c r="AC65" s="1"/>
  <c r="J59"/>
  <c r="K59" s="1"/>
  <c r="J57"/>
  <c r="K57" s="1"/>
  <c r="J56"/>
  <c r="K56" s="1"/>
  <c r="J55"/>
  <c r="K55" s="1"/>
  <c r="J48"/>
  <c r="K48" s="1"/>
  <c r="J37"/>
  <c r="K37" s="1"/>
  <c r="J35"/>
  <c r="K35" s="1"/>
  <c r="J34"/>
  <c r="K34" s="1"/>
  <c r="J30"/>
  <c r="K30" s="1"/>
  <c r="J21"/>
  <c r="K21" s="1"/>
  <c r="J5"/>
  <c r="K5" s="1"/>
  <c r="P94"/>
  <c r="Q94" s="1"/>
  <c r="P90"/>
  <c r="Q90" s="1"/>
  <c r="P89"/>
  <c r="Q89" s="1"/>
  <c r="P73"/>
  <c r="Q73" s="1"/>
  <c r="P61"/>
  <c r="Q61" s="1"/>
  <c r="P66"/>
  <c r="Q66" s="1"/>
  <c r="P51"/>
  <c r="Q51" s="1"/>
  <c r="P29"/>
  <c r="Q29" s="1"/>
  <c r="P19"/>
  <c r="Q19" s="1"/>
  <c r="P7"/>
  <c r="Q7" s="1"/>
  <c r="G87"/>
  <c r="H87" s="1"/>
  <c r="G109"/>
  <c r="H109" s="1"/>
  <c r="G91"/>
  <c r="H91" s="1"/>
  <c r="G107"/>
  <c r="H107" s="1"/>
  <c r="G110"/>
  <c r="H110" s="1"/>
  <c r="G102"/>
  <c r="H102" s="1"/>
  <c r="G98"/>
  <c r="H98" s="1"/>
  <c r="G92"/>
  <c r="H92" s="1"/>
  <c r="AE108"/>
  <c r="AF108" s="1"/>
  <c r="AE100"/>
  <c r="AF100" s="1"/>
  <c r="AE93"/>
  <c r="AF93" s="1"/>
  <c r="V106"/>
  <c r="W106" s="1"/>
  <c r="V104"/>
  <c r="W104" s="1"/>
  <c r="V103"/>
  <c r="W103" s="1"/>
  <c r="V99"/>
  <c r="W99" s="1"/>
  <c r="V78"/>
  <c r="W78" s="1"/>
  <c r="V74"/>
  <c r="W74" s="1"/>
  <c r="V70"/>
  <c r="W70" s="1"/>
  <c r="V69"/>
  <c r="W69" s="1"/>
  <c r="V46"/>
  <c r="W46" s="1"/>
  <c r="V33"/>
  <c r="W33" s="1"/>
  <c r="V25"/>
  <c r="W25" s="1"/>
  <c r="V24"/>
  <c r="W24" s="1"/>
  <c r="V22"/>
  <c r="W22" s="1"/>
  <c r="V4"/>
  <c r="W4" s="1"/>
  <c r="Y50"/>
  <c r="Z50" s="1"/>
  <c r="Y43"/>
  <c r="Z43" s="1"/>
  <c r="Y32"/>
  <c r="Z32" s="1"/>
  <c r="Y17"/>
  <c r="Z17" s="1"/>
  <c r="Y15"/>
  <c r="Z15" s="1"/>
  <c r="S88"/>
  <c r="T88" s="1"/>
  <c r="S81"/>
  <c r="T81" s="1"/>
  <c r="S77"/>
  <c r="T77" s="1"/>
  <c r="S67"/>
  <c r="T67" s="1"/>
  <c r="S58"/>
  <c r="T58" s="1"/>
  <c r="S20"/>
  <c r="T20" s="1"/>
  <c r="S18"/>
  <c r="T18" s="1"/>
  <c r="S11"/>
  <c r="T11" s="1"/>
  <c r="S3"/>
  <c r="T3" s="1"/>
  <c r="AE82"/>
  <c r="AF82" s="1"/>
  <c r="AE80"/>
  <c r="AF80" s="1"/>
  <c r="AE79"/>
  <c r="AF79" s="1"/>
  <c r="AE64"/>
  <c r="AF64" s="1"/>
  <c r="AE38"/>
  <c r="AF38" s="1"/>
  <c r="AE36"/>
  <c r="AF36" s="1"/>
  <c r="AE23"/>
  <c r="AF23" s="1"/>
  <c r="AE13"/>
  <c r="AF13" s="1"/>
  <c r="AE12"/>
  <c r="AF12" s="1"/>
  <c r="AE8"/>
  <c r="AF8" s="1"/>
  <c r="AE6"/>
  <c r="AF6" s="1"/>
  <c r="G85"/>
  <c r="H85" s="1"/>
  <c r="G84"/>
  <c r="H84" s="1"/>
  <c r="G86"/>
  <c r="H86" s="1"/>
  <c r="G49"/>
  <c r="H49" s="1"/>
  <c r="G62"/>
  <c r="H62" s="1"/>
  <c r="G60"/>
  <c r="H60" s="1"/>
  <c r="G16"/>
  <c r="H16" s="1"/>
  <c r="G40"/>
  <c r="H40" s="1"/>
  <c r="G31"/>
  <c r="H31" s="1"/>
  <c r="G28"/>
  <c r="H28" s="1"/>
  <c r="G27"/>
  <c r="H27" s="1"/>
  <c r="G14"/>
  <c r="H14" s="1"/>
  <c r="M105"/>
  <c r="N105" s="1"/>
  <c r="M101"/>
  <c r="N101" s="1"/>
  <c r="M96"/>
  <c r="N96" s="1"/>
  <c r="M68"/>
  <c r="N68" s="1"/>
  <c r="M45"/>
  <c r="N45" s="1"/>
  <c r="M44"/>
  <c r="N44" s="1"/>
  <c r="M41"/>
  <c r="N41" s="1"/>
  <c r="M26"/>
  <c r="N26" s="1"/>
  <c r="M42"/>
  <c r="N42" s="1"/>
  <c r="AB97"/>
  <c r="AC97" s="1"/>
  <c r="AB95"/>
  <c r="AC95" s="1"/>
  <c r="AB83"/>
  <c r="AC83" s="1"/>
  <c r="AB77"/>
  <c r="AC77" s="1"/>
  <c r="AB76"/>
  <c r="AC76" s="1"/>
  <c r="AB75"/>
  <c r="AC75" s="1"/>
  <c r="AB72"/>
  <c r="AC72" s="1"/>
  <c r="AB71"/>
  <c r="AC71" s="1"/>
  <c r="AB63"/>
  <c r="AC63" s="1"/>
  <c r="AB52"/>
  <c r="AC52" s="1"/>
  <c r="AB54"/>
  <c r="AC54" s="1"/>
  <c r="AB53"/>
  <c r="AC53" s="1"/>
  <c r="AB47"/>
  <c r="AC47" s="1"/>
  <c r="AE8" i="12"/>
  <c r="AF8" s="1"/>
  <c r="V48" i="15"/>
  <c r="W48" s="1"/>
  <c r="V100"/>
  <c r="W100" s="1"/>
  <c r="V89"/>
  <c r="W89" s="1"/>
  <c r="V78"/>
  <c r="W78" s="1"/>
  <c r="V67"/>
  <c r="W67" s="1"/>
  <c r="V56"/>
  <c r="W56" s="1"/>
  <c r="D179"/>
  <c r="E179" s="1"/>
  <c r="I179" s="1"/>
  <c r="P91" i="14"/>
  <c r="Q91" s="1"/>
  <c r="P47"/>
  <c r="Q47" s="1"/>
  <c r="P36"/>
  <c r="Q36" s="1"/>
  <c r="P13"/>
  <c r="Q13" s="1"/>
  <c r="P24"/>
  <c r="Q24" s="1"/>
  <c r="P80"/>
  <c r="Q80" s="1"/>
  <c r="D180"/>
  <c r="E180" s="1"/>
  <c r="G180" s="1"/>
  <c r="M46" i="13"/>
  <c r="N46" s="1"/>
  <c r="M35"/>
  <c r="N35" s="1"/>
  <c r="M24"/>
  <c r="N24" s="1"/>
  <c r="M68"/>
  <c r="N68" s="1"/>
  <c r="M23"/>
  <c r="N23" s="1"/>
  <c r="M57"/>
  <c r="N57" s="1"/>
  <c r="D180"/>
  <c r="E180" s="1"/>
  <c r="F180" s="1"/>
  <c r="J14" i="11"/>
  <c r="K14" s="1"/>
  <c r="J13"/>
  <c r="K13" s="1"/>
  <c r="J12"/>
  <c r="K12" s="1"/>
  <c r="J11"/>
  <c r="K11" s="1"/>
  <c r="J10"/>
  <c r="K10" s="1"/>
  <c r="J9"/>
  <c r="K9" s="1"/>
  <c r="D180"/>
  <c r="E180" s="1"/>
  <c r="F180" s="1"/>
  <c r="D181"/>
  <c r="E181" s="1"/>
  <c r="F181" s="1"/>
  <c r="AE7" i="12"/>
  <c r="AF7" s="1"/>
  <c r="AE6"/>
  <c r="AF6" s="1"/>
  <c r="AE5"/>
  <c r="AF5" s="1"/>
  <c r="AE4"/>
  <c r="AF4" s="1"/>
  <c r="AE3"/>
  <c r="AF3" s="1"/>
  <c r="D179"/>
  <c r="E179" s="1"/>
  <c r="G179" s="1"/>
  <c r="D178" i="15"/>
  <c r="E178" s="1"/>
  <c r="D180"/>
  <c r="E180" s="1"/>
  <c r="D178" i="14"/>
  <c r="E178" s="1"/>
  <c r="D179"/>
  <c r="E179" s="1"/>
  <c r="D179" i="13"/>
  <c r="E179" s="1"/>
  <c r="D178"/>
  <c r="E178" s="1"/>
  <c r="D178" i="12"/>
  <c r="E178" s="1"/>
  <c r="D180"/>
  <c r="E180" s="1"/>
  <c r="D179" i="11"/>
  <c r="E179" s="1"/>
  <c r="F1" i="1"/>
  <c r="I1"/>
  <c r="L1"/>
  <c r="O1"/>
  <c r="R1"/>
  <c r="U1"/>
  <c r="X1"/>
  <c r="Z1" s="1"/>
  <c r="AA1"/>
  <c r="AD1"/>
  <c r="AG1"/>
  <c r="AJ1"/>
  <c r="AM1"/>
  <c r="A154"/>
  <c r="A155"/>
  <c r="A156"/>
  <c r="A157"/>
  <c r="A158"/>
  <c r="A159"/>
  <c r="A160"/>
  <c r="A161"/>
  <c r="A163"/>
  <c r="A164"/>
  <c r="A165"/>
  <c r="J169"/>
  <c r="J170"/>
  <c r="J171"/>
  <c r="J172"/>
  <c r="J173"/>
  <c r="J174"/>
  <c r="J175"/>
  <c r="J176"/>
  <c r="J177"/>
  <c r="J178"/>
  <c r="J179"/>
  <c r="J180"/>
  <c r="D177" i="14" l="1"/>
  <c r="E177" s="1"/>
  <c r="D176"/>
  <c r="E176" s="1"/>
  <c r="D175"/>
  <c r="E175" s="1"/>
  <c r="I175" s="1"/>
  <c r="D174"/>
  <c r="E174" s="1"/>
  <c r="I174" s="1"/>
  <c r="D173"/>
  <c r="E173" s="1"/>
  <c r="D171"/>
  <c r="E171" s="1"/>
  <c r="I171" s="1"/>
  <c r="D170"/>
  <c r="E170" s="1"/>
  <c r="I170" s="1"/>
  <c r="D169"/>
  <c r="E169" s="1"/>
  <c r="I169" s="1"/>
  <c r="D177" i="15"/>
  <c r="E177" s="1"/>
  <c r="I177" s="1"/>
  <c r="D176"/>
  <c r="E176" s="1"/>
  <c r="I176" s="1"/>
  <c r="D175"/>
  <c r="E175" s="1"/>
  <c r="I175" s="1"/>
  <c r="D173"/>
  <c r="E173" s="1"/>
  <c r="I173" s="1"/>
  <c r="D172"/>
  <c r="E172" s="1"/>
  <c r="I172" s="1"/>
  <c r="D171"/>
  <c r="E171" s="1"/>
  <c r="I171" s="1"/>
  <c r="D170"/>
  <c r="E170" s="1"/>
  <c r="I170" s="1"/>
  <c r="D169"/>
  <c r="E169" s="1"/>
  <c r="I169" s="1"/>
  <c r="D176" i="12"/>
  <c r="E176" s="1"/>
  <c r="I176" s="1"/>
  <c r="D175"/>
  <c r="E175" s="1"/>
  <c r="I175" s="1"/>
  <c r="D174"/>
  <c r="E174" s="1"/>
  <c r="I174" s="1"/>
  <c r="D173"/>
  <c r="E173" s="1"/>
  <c r="I173" s="1"/>
  <c r="D172"/>
  <c r="E172" s="1"/>
  <c r="I172" s="1"/>
  <c r="D171"/>
  <c r="E171" s="1"/>
  <c r="I171" s="1"/>
  <c r="D170"/>
  <c r="E170" s="1"/>
  <c r="I170" s="1"/>
  <c r="D169"/>
  <c r="E169" s="1"/>
  <c r="I169" s="1"/>
  <c r="D170" i="13"/>
  <c r="E170" s="1"/>
  <c r="D174"/>
  <c r="E174" s="1"/>
  <c r="D177"/>
  <c r="E177" s="1"/>
  <c r="I177" s="1"/>
  <c r="D175"/>
  <c r="E175" s="1"/>
  <c r="I175" s="1"/>
  <c r="D173"/>
  <c r="E173" s="1"/>
  <c r="I173" s="1"/>
  <c r="D172"/>
  <c r="E172" s="1"/>
  <c r="I172" s="1"/>
  <c r="D169"/>
  <c r="E169" s="1"/>
  <c r="I169" s="1"/>
  <c r="D176"/>
  <c r="E176" s="1"/>
  <c r="I176" s="1"/>
  <c r="D173" i="11"/>
  <c r="E173" s="1"/>
  <c r="I173" s="1"/>
  <c r="D175"/>
  <c r="E175" s="1"/>
  <c r="I175" s="1"/>
  <c r="D176"/>
  <c r="E176" s="1"/>
  <c r="F176" s="1"/>
  <c r="D174"/>
  <c r="E174" s="1"/>
  <c r="I174" s="1"/>
  <c r="D178"/>
  <c r="E178" s="1"/>
  <c r="I178" s="1"/>
  <c r="D170"/>
  <c r="E170" s="1"/>
  <c r="I170" s="1"/>
  <c r="D172"/>
  <c r="E172" s="1"/>
  <c r="I172" s="1"/>
  <c r="D177"/>
  <c r="E177" s="1"/>
  <c r="I177" s="1"/>
  <c r="D171" i="13"/>
  <c r="E171" s="1"/>
  <c r="D172" i="14"/>
  <c r="E172" s="1"/>
  <c r="I180"/>
  <c r="D177" i="12"/>
  <c r="E177" s="1"/>
  <c r="D174" i="15"/>
  <c r="E174" s="1"/>
  <c r="F179"/>
  <c r="G179"/>
  <c r="F180" i="14"/>
  <c r="I180" i="13"/>
  <c r="G180"/>
  <c r="D171" i="11"/>
  <c r="E171" s="1"/>
  <c r="G180"/>
  <c r="G181"/>
  <c r="I180"/>
  <c r="I181"/>
  <c r="F179" i="12"/>
  <c r="I179"/>
  <c r="I180" i="15"/>
  <c r="G180"/>
  <c r="F180"/>
  <c r="I178"/>
  <c r="G178"/>
  <c r="F178"/>
  <c r="I176" i="14"/>
  <c r="G179"/>
  <c r="F179"/>
  <c r="I179"/>
  <c r="I178"/>
  <c r="G178"/>
  <c r="F178"/>
  <c r="I177"/>
  <c r="I170" i="13"/>
  <c r="I178"/>
  <c r="G178"/>
  <c r="F178"/>
  <c r="I174"/>
  <c r="G179"/>
  <c r="F179"/>
  <c r="I179"/>
  <c r="G180" i="12"/>
  <c r="I180"/>
  <c r="F180"/>
  <c r="I178"/>
  <c r="G178"/>
  <c r="F178"/>
  <c r="I179" i="11"/>
  <c r="G179"/>
  <c r="F179"/>
  <c r="AM4" i="1"/>
  <c r="AN4" s="1"/>
  <c r="AO4" s="1"/>
  <c r="AM6"/>
  <c r="AN6" s="1"/>
  <c r="AO6" s="1"/>
  <c r="AM9"/>
  <c r="AN9" s="1"/>
  <c r="AO9" s="1"/>
  <c r="AM11"/>
  <c r="AN11" s="1"/>
  <c r="AO11" s="1"/>
  <c r="AM14"/>
  <c r="AN14" s="1"/>
  <c r="AO14" s="1"/>
  <c r="AM16"/>
  <c r="AN16" s="1"/>
  <c r="AO16" s="1"/>
  <c r="AM8"/>
  <c r="AN8" s="1"/>
  <c r="AO8" s="1"/>
  <c r="AM10"/>
  <c r="AN10" s="1"/>
  <c r="AO10" s="1"/>
  <c r="AM17"/>
  <c r="AN17" s="1"/>
  <c r="AO17" s="1"/>
  <c r="AM12"/>
  <c r="AN12" s="1"/>
  <c r="AO12" s="1"/>
  <c r="AM7"/>
  <c r="AN7" s="1"/>
  <c r="AO7" s="1"/>
  <c r="AM18"/>
  <c r="AN18" s="1"/>
  <c r="AO18" s="1"/>
  <c r="AM20"/>
  <c r="AN20" s="1"/>
  <c r="AO20" s="1"/>
  <c r="AM5"/>
  <c r="AN5" s="1"/>
  <c r="AO5" s="1"/>
  <c r="AM13"/>
  <c r="AN13" s="1"/>
  <c r="AO13" s="1"/>
  <c r="AM15"/>
  <c r="AN15" s="1"/>
  <c r="AO15" s="1"/>
  <c r="AM22"/>
  <c r="AN22" s="1"/>
  <c r="AO22" s="1"/>
  <c r="AM23"/>
  <c r="AN23" s="1"/>
  <c r="AO23" s="1"/>
  <c r="AM27"/>
  <c r="AN27" s="1"/>
  <c r="AO27" s="1"/>
  <c r="AM25"/>
  <c r="AN25" s="1"/>
  <c r="AO25" s="1"/>
  <c r="AM21"/>
  <c r="AN21" s="1"/>
  <c r="AO21" s="1"/>
  <c r="AM24"/>
  <c r="AN24" s="1"/>
  <c r="AO24" s="1"/>
  <c r="AM30"/>
  <c r="AN30" s="1"/>
  <c r="AO30" s="1"/>
  <c r="AM32"/>
  <c r="AN32" s="1"/>
  <c r="AO32" s="1"/>
  <c r="AM34"/>
  <c r="AN34" s="1"/>
  <c r="AO34" s="1"/>
  <c r="AM36"/>
  <c r="AN36" s="1"/>
  <c r="AO36" s="1"/>
  <c r="AM38"/>
  <c r="AN38" s="1"/>
  <c r="AO38" s="1"/>
  <c r="AM40"/>
  <c r="AN40" s="1"/>
  <c r="AO40" s="1"/>
  <c r="AM19"/>
  <c r="AN19" s="1"/>
  <c r="AO19" s="1"/>
  <c r="AM26"/>
  <c r="AN26" s="1"/>
  <c r="AO26" s="1"/>
  <c r="AM42"/>
  <c r="AN42" s="1"/>
  <c r="AO42" s="1"/>
  <c r="AM31"/>
  <c r="AN31" s="1"/>
  <c r="AO31" s="1"/>
  <c r="AM37"/>
  <c r="AN37" s="1"/>
  <c r="AO37" s="1"/>
  <c r="AM28"/>
  <c r="AN28" s="1"/>
  <c r="AO28" s="1"/>
  <c r="AM35"/>
  <c r="AN35" s="1"/>
  <c r="AO35" s="1"/>
  <c r="AM29"/>
  <c r="AN29" s="1"/>
  <c r="AO29" s="1"/>
  <c r="AM33"/>
  <c r="AN33" s="1"/>
  <c r="AO33" s="1"/>
  <c r="AM45"/>
  <c r="AN45" s="1"/>
  <c r="AO45" s="1"/>
  <c r="AM50"/>
  <c r="AN50" s="1"/>
  <c r="AO50" s="1"/>
  <c r="AM51"/>
  <c r="AN51" s="1"/>
  <c r="AO51" s="1"/>
  <c r="AM55"/>
  <c r="AN55" s="1"/>
  <c r="AO55" s="1"/>
  <c r="AM57"/>
  <c r="AN57" s="1"/>
  <c r="AO57" s="1"/>
  <c r="AM58"/>
  <c r="AN58" s="1"/>
  <c r="AO58" s="1"/>
  <c r="AM60"/>
  <c r="AN60" s="1"/>
  <c r="AO60" s="1"/>
  <c r="AM39"/>
  <c r="AN39" s="1"/>
  <c r="AO39" s="1"/>
  <c r="AM54"/>
  <c r="AN54" s="1"/>
  <c r="AO54" s="1"/>
  <c r="AM41"/>
  <c r="AN41" s="1"/>
  <c r="AO41" s="1"/>
  <c r="AM44"/>
  <c r="AN44" s="1"/>
  <c r="AO44" s="1"/>
  <c r="AM47"/>
  <c r="AN47" s="1"/>
  <c r="AO47" s="1"/>
  <c r="AM48"/>
  <c r="AN48" s="1"/>
  <c r="AO48" s="1"/>
  <c r="AM49"/>
  <c r="AN49" s="1"/>
  <c r="AO49" s="1"/>
  <c r="AM53"/>
  <c r="AN53" s="1"/>
  <c r="AO53" s="1"/>
  <c r="AM56"/>
  <c r="AN56" s="1"/>
  <c r="AO56" s="1"/>
  <c r="AM43"/>
  <c r="AN43" s="1"/>
  <c r="AO43" s="1"/>
  <c r="AM59"/>
  <c r="AN59" s="1"/>
  <c r="AO59" s="1"/>
  <c r="AM63"/>
  <c r="AN63" s="1"/>
  <c r="AO63" s="1"/>
  <c r="AM72"/>
  <c r="AN72" s="1"/>
  <c r="AO72" s="1"/>
  <c r="AM74"/>
  <c r="AN74" s="1"/>
  <c r="AO74" s="1"/>
  <c r="AM81"/>
  <c r="AN81" s="1"/>
  <c r="AO81" s="1"/>
  <c r="AM82"/>
  <c r="AN82" s="1"/>
  <c r="AO82" s="1"/>
  <c r="AM61"/>
  <c r="AN61" s="1"/>
  <c r="AO61" s="1"/>
  <c r="AM46"/>
  <c r="AN46" s="1"/>
  <c r="AO46" s="1"/>
  <c r="AM52"/>
  <c r="AN52" s="1"/>
  <c r="AO52" s="1"/>
  <c r="AM65"/>
  <c r="AN65" s="1"/>
  <c r="AO65" s="1"/>
  <c r="AM67"/>
  <c r="AN67" s="1"/>
  <c r="AO67" s="1"/>
  <c r="AM69"/>
  <c r="AN69" s="1"/>
  <c r="AO69" s="1"/>
  <c r="AM71"/>
  <c r="AN71" s="1"/>
  <c r="AO71" s="1"/>
  <c r="AM76"/>
  <c r="AN76" s="1"/>
  <c r="AO76" s="1"/>
  <c r="AM78"/>
  <c r="AN78" s="1"/>
  <c r="AO78" s="1"/>
  <c r="AM62"/>
  <c r="AN62" s="1"/>
  <c r="AO62" s="1"/>
  <c r="AM73"/>
  <c r="AN73" s="1"/>
  <c r="AO73" s="1"/>
  <c r="AM79"/>
  <c r="AN79" s="1"/>
  <c r="AO79" s="1"/>
  <c r="AM85"/>
  <c r="AN85" s="1"/>
  <c r="AO85" s="1"/>
  <c r="AM89"/>
  <c r="AN89" s="1"/>
  <c r="AO89" s="1"/>
  <c r="AM91"/>
  <c r="AN91" s="1"/>
  <c r="AO91" s="1"/>
  <c r="AM93"/>
  <c r="AN93" s="1"/>
  <c r="AO93" s="1"/>
  <c r="AM95"/>
  <c r="AN95" s="1"/>
  <c r="AO95" s="1"/>
  <c r="AM97"/>
  <c r="AN97" s="1"/>
  <c r="AO97" s="1"/>
  <c r="AM102"/>
  <c r="AN102" s="1"/>
  <c r="AO102" s="1"/>
  <c r="AM106"/>
  <c r="AN106" s="1"/>
  <c r="AO106" s="1"/>
  <c r="AM64"/>
  <c r="AN64" s="1"/>
  <c r="AO64" s="1"/>
  <c r="AM70"/>
  <c r="AN70" s="1"/>
  <c r="AO70" s="1"/>
  <c r="AM84"/>
  <c r="AN84" s="1"/>
  <c r="AO84" s="1"/>
  <c r="AM86"/>
  <c r="AN86" s="1"/>
  <c r="AO86" s="1"/>
  <c r="AM96"/>
  <c r="AN96" s="1"/>
  <c r="AO96" s="1"/>
  <c r="AM75"/>
  <c r="AN75" s="1"/>
  <c r="AO75" s="1"/>
  <c r="AM83"/>
  <c r="AN83" s="1"/>
  <c r="AO83" s="1"/>
  <c r="AM88"/>
  <c r="AN88" s="1"/>
  <c r="AO88" s="1"/>
  <c r="AM90"/>
  <c r="AN90" s="1"/>
  <c r="AO90" s="1"/>
  <c r="AM92"/>
  <c r="AN92" s="1"/>
  <c r="AO92" s="1"/>
  <c r="AM94"/>
  <c r="AN94" s="1"/>
  <c r="AO94" s="1"/>
  <c r="AM66"/>
  <c r="AN66" s="1"/>
  <c r="AO66" s="1"/>
  <c r="AM68"/>
  <c r="AN68" s="1"/>
  <c r="AO68" s="1"/>
  <c r="AM77"/>
  <c r="AN77" s="1"/>
  <c r="AO77" s="1"/>
  <c r="AM80"/>
  <c r="AN80" s="1"/>
  <c r="AO80" s="1"/>
  <c r="AM87"/>
  <c r="AN87" s="1"/>
  <c r="AO87" s="1"/>
  <c r="AM111"/>
  <c r="AN111" s="1"/>
  <c r="AO111" s="1"/>
  <c r="AM139"/>
  <c r="AN139" s="1"/>
  <c r="AO139" s="1"/>
  <c r="AM143"/>
  <c r="AN143" s="1"/>
  <c r="AO143" s="1"/>
  <c r="AM99"/>
  <c r="AN99" s="1"/>
  <c r="AO99" s="1"/>
  <c r="AM100"/>
  <c r="AN100" s="1"/>
  <c r="AO100" s="1"/>
  <c r="AM105"/>
  <c r="AN105" s="1"/>
  <c r="AO105" s="1"/>
  <c r="AM108"/>
  <c r="AN108" s="1"/>
  <c r="AO108" s="1"/>
  <c r="AM98"/>
  <c r="AN98" s="1"/>
  <c r="AO98" s="1"/>
  <c r="AM101"/>
  <c r="AN101" s="1"/>
  <c r="AO101" s="1"/>
  <c r="AM104"/>
  <c r="AN104" s="1"/>
  <c r="AO104" s="1"/>
  <c r="AM107"/>
  <c r="AN107" s="1"/>
  <c r="AO107" s="1"/>
  <c r="AM109"/>
  <c r="AN109" s="1"/>
  <c r="AO109" s="1"/>
  <c r="AM103"/>
  <c r="AN103" s="1"/>
  <c r="AO103" s="1"/>
  <c r="AM110"/>
  <c r="AN110" s="1"/>
  <c r="AO110" s="1"/>
  <c r="AM114"/>
  <c r="AN114" s="1"/>
  <c r="AO114" s="1"/>
  <c r="AM116"/>
  <c r="AN116" s="1"/>
  <c r="AO116" s="1"/>
  <c r="AM118"/>
  <c r="AN118" s="1"/>
  <c r="AO118" s="1"/>
  <c r="AM120"/>
  <c r="AN120" s="1"/>
  <c r="AO120" s="1"/>
  <c r="AM122"/>
  <c r="AN122" s="1"/>
  <c r="AO122" s="1"/>
  <c r="AM124"/>
  <c r="AN124" s="1"/>
  <c r="AO124" s="1"/>
  <c r="AM126"/>
  <c r="AN126" s="1"/>
  <c r="AO126" s="1"/>
  <c r="AM128"/>
  <c r="AN128" s="1"/>
  <c r="AO128" s="1"/>
  <c r="AM130"/>
  <c r="AN130" s="1"/>
  <c r="AO130" s="1"/>
  <c r="AM132"/>
  <c r="AN132" s="1"/>
  <c r="AO132" s="1"/>
  <c r="AM134"/>
  <c r="AN134" s="1"/>
  <c r="AO134" s="1"/>
  <c r="AM136"/>
  <c r="AN136" s="1"/>
  <c r="AO136" s="1"/>
  <c r="AM145"/>
  <c r="AN145" s="1"/>
  <c r="AO145" s="1"/>
  <c r="AM148"/>
  <c r="AN148" s="1"/>
  <c r="AO148" s="1"/>
  <c r="AM152"/>
  <c r="AN152" s="1"/>
  <c r="AO152" s="1"/>
  <c r="AM121"/>
  <c r="AN121" s="1"/>
  <c r="AO121" s="1"/>
  <c r="AM125"/>
  <c r="AN125" s="1"/>
  <c r="AO125" s="1"/>
  <c r="AM133"/>
  <c r="AN133" s="1"/>
  <c r="AO133" s="1"/>
  <c r="AM137"/>
  <c r="AN137" s="1"/>
  <c r="AO137" s="1"/>
  <c r="AM144"/>
  <c r="AN144" s="1"/>
  <c r="AO144" s="1"/>
  <c r="AM113"/>
  <c r="AN113" s="1"/>
  <c r="AO113" s="1"/>
  <c r="AM117"/>
  <c r="AN117" s="1"/>
  <c r="AO117" s="1"/>
  <c r="AM129"/>
  <c r="AN129" s="1"/>
  <c r="AO129" s="1"/>
  <c r="AM112"/>
  <c r="AN112" s="1"/>
  <c r="AO112" s="1"/>
  <c r="AM115"/>
  <c r="AN115" s="1"/>
  <c r="AO115" s="1"/>
  <c r="AM119"/>
  <c r="AN119" s="1"/>
  <c r="AO119" s="1"/>
  <c r="AM123"/>
  <c r="AN123" s="1"/>
  <c r="AO123" s="1"/>
  <c r="AM127"/>
  <c r="AN127" s="1"/>
  <c r="AO127" s="1"/>
  <c r="AM131"/>
  <c r="AN131" s="1"/>
  <c r="AO131" s="1"/>
  <c r="AM135"/>
  <c r="AN135" s="1"/>
  <c r="AO135" s="1"/>
  <c r="AM138"/>
  <c r="AN138" s="1"/>
  <c r="AO138" s="1"/>
  <c r="AM141"/>
  <c r="AN141" s="1"/>
  <c r="AO141" s="1"/>
  <c r="AM149"/>
  <c r="AN149" s="1"/>
  <c r="AO149" s="1"/>
  <c r="AM140"/>
  <c r="AN140" s="1"/>
  <c r="AO140" s="1"/>
  <c r="AM142"/>
  <c r="AN142" s="1"/>
  <c r="AO142" s="1"/>
  <c r="AM147"/>
  <c r="AN147" s="1"/>
  <c r="AO147" s="1"/>
  <c r="AM151"/>
  <c r="AN151" s="1"/>
  <c r="AO151" s="1"/>
  <c r="AM146"/>
  <c r="AN146" s="1"/>
  <c r="AO146" s="1"/>
  <c r="AM150"/>
  <c r="AN150" s="1"/>
  <c r="AO150" s="1"/>
  <c r="AA4"/>
  <c r="AA6"/>
  <c r="AA12"/>
  <c r="AA15"/>
  <c r="AA17"/>
  <c r="AA5"/>
  <c r="AA8"/>
  <c r="AA13"/>
  <c r="AB13" s="1"/>
  <c r="AC13" s="1"/>
  <c r="AA18"/>
  <c r="AB18" s="1"/>
  <c r="AC18" s="1"/>
  <c r="AA10"/>
  <c r="AB10" s="1"/>
  <c r="AC10" s="1"/>
  <c r="AA9"/>
  <c r="AA11"/>
  <c r="AB11" s="1"/>
  <c r="AC11" s="1"/>
  <c r="AA14"/>
  <c r="AB14" s="1"/>
  <c r="AC14" s="1"/>
  <c r="AA19"/>
  <c r="AB19" s="1"/>
  <c r="AC19" s="1"/>
  <c r="AA21"/>
  <c r="AB21" s="1"/>
  <c r="AC21" s="1"/>
  <c r="AA24"/>
  <c r="AB24" s="1"/>
  <c r="AC24" s="1"/>
  <c r="AA7"/>
  <c r="AA16"/>
  <c r="AA23"/>
  <c r="AB23" s="1"/>
  <c r="AC23" s="1"/>
  <c r="AA20"/>
  <c r="AB20" s="1"/>
  <c r="AC20" s="1"/>
  <c r="AA22"/>
  <c r="AB22" s="1"/>
  <c r="AC22" s="1"/>
  <c r="AA35"/>
  <c r="AB35" s="1"/>
  <c r="AC35" s="1"/>
  <c r="AA37"/>
  <c r="AB37" s="1"/>
  <c r="AC37" s="1"/>
  <c r="AA39"/>
  <c r="AB39" s="1"/>
  <c r="AC39" s="1"/>
  <c r="AA42"/>
  <c r="AB42" s="1"/>
  <c r="AC42" s="1"/>
  <c r="AA25"/>
  <c r="AB25" s="1"/>
  <c r="AC25" s="1"/>
  <c r="AA27"/>
  <c r="AB27" s="1"/>
  <c r="AC27" s="1"/>
  <c r="AA30"/>
  <c r="AB30" s="1"/>
  <c r="AC30" s="1"/>
  <c r="AA32"/>
  <c r="AB32" s="1"/>
  <c r="AC32" s="1"/>
  <c r="AA34"/>
  <c r="AB34" s="1"/>
  <c r="AC34" s="1"/>
  <c r="AA29"/>
  <c r="AA33"/>
  <c r="AB33" s="1"/>
  <c r="AC33" s="1"/>
  <c r="AA40"/>
  <c r="AB40" s="1"/>
  <c r="AC40" s="1"/>
  <c r="AA26"/>
  <c r="AB26" s="1"/>
  <c r="AC26" s="1"/>
  <c r="AA31"/>
  <c r="AB31" s="1"/>
  <c r="AC31" s="1"/>
  <c r="AA28"/>
  <c r="AB28" s="1"/>
  <c r="AC28" s="1"/>
  <c r="AA44"/>
  <c r="AB44" s="1"/>
  <c r="AC44" s="1"/>
  <c r="AA49"/>
  <c r="AB49" s="1"/>
  <c r="AC49" s="1"/>
  <c r="AA53"/>
  <c r="AB53" s="1"/>
  <c r="AC53" s="1"/>
  <c r="AA59"/>
  <c r="AA38"/>
  <c r="AB38" s="1"/>
  <c r="AC38" s="1"/>
  <c r="AA36"/>
  <c r="AB36" s="1"/>
  <c r="AC36" s="1"/>
  <c r="AA41"/>
  <c r="AB41" s="1"/>
  <c r="AC41" s="1"/>
  <c r="AA47"/>
  <c r="AA50"/>
  <c r="AB50" s="1"/>
  <c r="AC50" s="1"/>
  <c r="AA52"/>
  <c r="AB52" s="1"/>
  <c r="AC52" s="1"/>
  <c r="AA43"/>
  <c r="AB43" s="1"/>
  <c r="AC43" s="1"/>
  <c r="AA46"/>
  <c r="AB46" s="1"/>
  <c r="AC46" s="1"/>
  <c r="AA51"/>
  <c r="AA58"/>
  <c r="AA60"/>
  <c r="AA72"/>
  <c r="AA83"/>
  <c r="AB83" s="1"/>
  <c r="AC83" s="1"/>
  <c r="AA48"/>
  <c r="AB48" s="1"/>
  <c r="AC48" s="1"/>
  <c r="AA56"/>
  <c r="AB56" s="1"/>
  <c r="AC56" s="1"/>
  <c r="AA61"/>
  <c r="AB61" s="1"/>
  <c r="AC61" s="1"/>
  <c r="AA45"/>
  <c r="AB45" s="1"/>
  <c r="AC45" s="1"/>
  <c r="AA54"/>
  <c r="AB54" s="1"/>
  <c r="AC54" s="1"/>
  <c r="AA55"/>
  <c r="AB55" s="1"/>
  <c r="AC55" s="1"/>
  <c r="AA57"/>
  <c r="AB57" s="1"/>
  <c r="AC57" s="1"/>
  <c r="AA63"/>
  <c r="AA64"/>
  <c r="AA66"/>
  <c r="AA68"/>
  <c r="AA70"/>
  <c r="AA74"/>
  <c r="AB74" s="1"/>
  <c r="AC74" s="1"/>
  <c r="AA76"/>
  <c r="AB76" s="1"/>
  <c r="AC76" s="1"/>
  <c r="AA78"/>
  <c r="AB78" s="1"/>
  <c r="AC78" s="1"/>
  <c r="AA79"/>
  <c r="AB79" s="1"/>
  <c r="AC79" s="1"/>
  <c r="AA82"/>
  <c r="AB82" s="1"/>
  <c r="AC82" s="1"/>
  <c r="AA85"/>
  <c r="AB85" s="1"/>
  <c r="AC85" s="1"/>
  <c r="AA86"/>
  <c r="AA89"/>
  <c r="AB89" s="1"/>
  <c r="AC89" s="1"/>
  <c r="AA90"/>
  <c r="AB90" s="1"/>
  <c r="AC90" s="1"/>
  <c r="AA92"/>
  <c r="AB92" s="1"/>
  <c r="AC92" s="1"/>
  <c r="AA94"/>
  <c r="AB94" s="1"/>
  <c r="AC94" s="1"/>
  <c r="AA96"/>
  <c r="AB96" s="1"/>
  <c r="AC96" s="1"/>
  <c r="AA98"/>
  <c r="AB98" s="1"/>
  <c r="AC98" s="1"/>
  <c r="AA99"/>
  <c r="AB99" s="1"/>
  <c r="AC99" s="1"/>
  <c r="AA103"/>
  <c r="AA107"/>
  <c r="AB107" s="1"/>
  <c r="AC107" s="1"/>
  <c r="AA67"/>
  <c r="AA71"/>
  <c r="AA73"/>
  <c r="AA77"/>
  <c r="AB77" s="1"/>
  <c r="AC77" s="1"/>
  <c r="AA84"/>
  <c r="AA88"/>
  <c r="AB88" s="1"/>
  <c r="AC88" s="1"/>
  <c r="AA95"/>
  <c r="AB95" s="1"/>
  <c r="AC95" s="1"/>
  <c r="AA97"/>
  <c r="AB97" s="1"/>
  <c r="AC97" s="1"/>
  <c r="AA62"/>
  <c r="AA81"/>
  <c r="AA91"/>
  <c r="AB91" s="1"/>
  <c r="AC91" s="1"/>
  <c r="AA93"/>
  <c r="AB93" s="1"/>
  <c r="AC93" s="1"/>
  <c r="AA65"/>
  <c r="AA69"/>
  <c r="AA75"/>
  <c r="AB75" s="1"/>
  <c r="AC75" s="1"/>
  <c r="AA80"/>
  <c r="AB80" s="1"/>
  <c r="AC80" s="1"/>
  <c r="AA87"/>
  <c r="AA100"/>
  <c r="AB100" s="1"/>
  <c r="AC100" s="1"/>
  <c r="AA106"/>
  <c r="AB106" s="1"/>
  <c r="AC106" s="1"/>
  <c r="AA108"/>
  <c r="AB108" s="1"/>
  <c r="AC108" s="1"/>
  <c r="AA112"/>
  <c r="AB112" s="1"/>
  <c r="AC112" s="1"/>
  <c r="AA140"/>
  <c r="AB140" s="1"/>
  <c r="AC140" s="1"/>
  <c r="AA144"/>
  <c r="AB144" s="1"/>
  <c r="AC144" s="1"/>
  <c r="AA102"/>
  <c r="AB102" s="1"/>
  <c r="AC102" s="1"/>
  <c r="AA105"/>
  <c r="AB105" s="1"/>
  <c r="AC105" s="1"/>
  <c r="AA109"/>
  <c r="AB109" s="1"/>
  <c r="AC109" s="1"/>
  <c r="AA101"/>
  <c r="AB101" s="1"/>
  <c r="AC101" s="1"/>
  <c r="AA104"/>
  <c r="AB104" s="1"/>
  <c r="AC104" s="1"/>
  <c r="AA110"/>
  <c r="AB110" s="1"/>
  <c r="AC110" s="1"/>
  <c r="AA111"/>
  <c r="AB111" s="1"/>
  <c r="AC111" s="1"/>
  <c r="AA113"/>
  <c r="AB113" s="1"/>
  <c r="AC113" s="1"/>
  <c r="AA115"/>
  <c r="AB115" s="1"/>
  <c r="AC115" s="1"/>
  <c r="AA117"/>
  <c r="AB117" s="1"/>
  <c r="AC117" s="1"/>
  <c r="AA119"/>
  <c r="AB119" s="1"/>
  <c r="AC119" s="1"/>
  <c r="AA121"/>
  <c r="AB121" s="1"/>
  <c r="AC121" s="1"/>
  <c r="AA123"/>
  <c r="AB123" s="1"/>
  <c r="AC123" s="1"/>
  <c r="AA125"/>
  <c r="AB125" s="1"/>
  <c r="AC125" s="1"/>
  <c r="AA127"/>
  <c r="AB127" s="1"/>
  <c r="AC127" s="1"/>
  <c r="AA129"/>
  <c r="AB129" s="1"/>
  <c r="AC129" s="1"/>
  <c r="AA131"/>
  <c r="AB131" s="1"/>
  <c r="AC131" s="1"/>
  <c r="AA133"/>
  <c r="AB133" s="1"/>
  <c r="AC133" s="1"/>
  <c r="AA135"/>
  <c r="AB135" s="1"/>
  <c r="AC135" s="1"/>
  <c r="AA137"/>
  <c r="AB137" s="1"/>
  <c r="AC137" s="1"/>
  <c r="AA138"/>
  <c r="AB138" s="1"/>
  <c r="AC138" s="1"/>
  <c r="AA142"/>
  <c r="AB142" s="1"/>
  <c r="AC142" s="1"/>
  <c r="AA149"/>
  <c r="AB149" s="1"/>
  <c r="AC149" s="1"/>
  <c r="AA122"/>
  <c r="AB122" s="1"/>
  <c r="AC122" s="1"/>
  <c r="AA126"/>
  <c r="AB126" s="1"/>
  <c r="AC126" s="1"/>
  <c r="AA130"/>
  <c r="AB130" s="1"/>
  <c r="AC130" s="1"/>
  <c r="AA134"/>
  <c r="AB134" s="1"/>
  <c r="AC134" s="1"/>
  <c r="AA139"/>
  <c r="AB139" s="1"/>
  <c r="AC139" s="1"/>
  <c r="AA148"/>
  <c r="AB148" s="1"/>
  <c r="AC148" s="1"/>
  <c r="AA152"/>
  <c r="AB152" s="1"/>
  <c r="AC152" s="1"/>
  <c r="AA141"/>
  <c r="AB141" s="1"/>
  <c r="AC141" s="1"/>
  <c r="AA114"/>
  <c r="AB114" s="1"/>
  <c r="AC114" s="1"/>
  <c r="AA118"/>
  <c r="AB118" s="1"/>
  <c r="AC118" s="1"/>
  <c r="AA116"/>
  <c r="AB116" s="1"/>
  <c r="AC116" s="1"/>
  <c r="AA120"/>
  <c r="AB120" s="1"/>
  <c r="AC120" s="1"/>
  <c r="AA124"/>
  <c r="AB124" s="1"/>
  <c r="AC124" s="1"/>
  <c r="AA128"/>
  <c r="AB128" s="1"/>
  <c r="AC128" s="1"/>
  <c r="AA132"/>
  <c r="AB132" s="1"/>
  <c r="AC132" s="1"/>
  <c r="AA136"/>
  <c r="AB136" s="1"/>
  <c r="AC136" s="1"/>
  <c r="AA145"/>
  <c r="AB145" s="1"/>
  <c r="AC145" s="1"/>
  <c r="AA146"/>
  <c r="AB146" s="1"/>
  <c r="AC146" s="1"/>
  <c r="AA150"/>
  <c r="AB150" s="1"/>
  <c r="AC150" s="1"/>
  <c r="AA143"/>
  <c r="AB143" s="1"/>
  <c r="AC143" s="1"/>
  <c r="AA147"/>
  <c r="AB147" s="1"/>
  <c r="AC147" s="1"/>
  <c r="AA151"/>
  <c r="AB151" s="1"/>
  <c r="AC151" s="1"/>
  <c r="O8"/>
  <c r="O16"/>
  <c r="P16" s="1"/>
  <c r="Q16" s="1"/>
  <c r="O4"/>
  <c r="O5"/>
  <c r="P5" s="1"/>
  <c r="Q5" s="1"/>
  <c r="O10"/>
  <c r="P10" s="1"/>
  <c r="Q10" s="1"/>
  <c r="O14"/>
  <c r="P14" s="1"/>
  <c r="Q14" s="1"/>
  <c r="O9"/>
  <c r="P9" s="1"/>
  <c r="Q9" s="1"/>
  <c r="O12"/>
  <c r="P12" s="1"/>
  <c r="Q12" s="1"/>
  <c r="O19"/>
  <c r="P19" s="1"/>
  <c r="Q19" s="1"/>
  <c r="O7"/>
  <c r="P7" s="1"/>
  <c r="Q7" s="1"/>
  <c r="O15"/>
  <c r="P15" s="1"/>
  <c r="Q15" s="1"/>
  <c r="O6"/>
  <c r="O13"/>
  <c r="P13" s="1"/>
  <c r="Q13" s="1"/>
  <c r="O17"/>
  <c r="O18"/>
  <c r="P18" s="1"/>
  <c r="Q18" s="1"/>
  <c r="O24"/>
  <c r="P24" s="1"/>
  <c r="Q24" s="1"/>
  <c r="O11"/>
  <c r="P11" s="1"/>
  <c r="Q11" s="1"/>
  <c r="O22"/>
  <c r="P22" s="1"/>
  <c r="Q22" s="1"/>
  <c r="O21"/>
  <c r="P21" s="1"/>
  <c r="Q21" s="1"/>
  <c r="O25"/>
  <c r="O23"/>
  <c r="P23" s="1"/>
  <c r="Q23" s="1"/>
  <c r="O27"/>
  <c r="P27" s="1"/>
  <c r="Q27" s="1"/>
  <c r="O31"/>
  <c r="P31" s="1"/>
  <c r="Q31" s="1"/>
  <c r="O33"/>
  <c r="P33" s="1"/>
  <c r="Q33" s="1"/>
  <c r="O38"/>
  <c r="O40"/>
  <c r="O43"/>
  <c r="O20"/>
  <c r="P20" s="1"/>
  <c r="Q20" s="1"/>
  <c r="O26"/>
  <c r="P26" s="1"/>
  <c r="Q26" s="1"/>
  <c r="O28"/>
  <c r="P28" s="1"/>
  <c r="Q28" s="1"/>
  <c r="O35"/>
  <c r="O42"/>
  <c r="O29"/>
  <c r="P29" s="1"/>
  <c r="Q29" s="1"/>
  <c r="O30"/>
  <c r="P30" s="1"/>
  <c r="Q30" s="1"/>
  <c r="O34"/>
  <c r="P34" s="1"/>
  <c r="Q34" s="1"/>
  <c r="O39"/>
  <c r="O36"/>
  <c r="O32"/>
  <c r="P32" s="1"/>
  <c r="Q32" s="1"/>
  <c r="O37"/>
  <c r="O46"/>
  <c r="O49"/>
  <c r="O54"/>
  <c r="O61"/>
  <c r="P61" s="1"/>
  <c r="Q61" s="1"/>
  <c r="O62"/>
  <c r="P62" s="1"/>
  <c r="Q62" s="1"/>
  <c r="O44"/>
  <c r="O47"/>
  <c r="O53"/>
  <c r="O55"/>
  <c r="P55" s="1"/>
  <c r="Q55" s="1"/>
  <c r="O48"/>
  <c r="P48" s="1"/>
  <c r="Q48" s="1"/>
  <c r="O45"/>
  <c r="O50"/>
  <c r="O52"/>
  <c r="O59"/>
  <c r="P59" s="1"/>
  <c r="Q59" s="1"/>
  <c r="O41"/>
  <c r="O51"/>
  <c r="O57"/>
  <c r="P57" s="1"/>
  <c r="Q57" s="1"/>
  <c r="O60"/>
  <c r="P60" s="1"/>
  <c r="Q60" s="1"/>
  <c r="O64"/>
  <c r="P64" s="1"/>
  <c r="Q64" s="1"/>
  <c r="O66"/>
  <c r="P66" s="1"/>
  <c r="Q66" s="1"/>
  <c r="O84"/>
  <c r="P84" s="1"/>
  <c r="Q84" s="1"/>
  <c r="O56"/>
  <c r="P56" s="1"/>
  <c r="Q56" s="1"/>
  <c r="O58"/>
  <c r="O69"/>
  <c r="O71"/>
  <c r="P71" s="1"/>
  <c r="Q71" s="1"/>
  <c r="O72"/>
  <c r="P72" s="1"/>
  <c r="Q72" s="1"/>
  <c r="O74"/>
  <c r="P74" s="1"/>
  <c r="Q74" s="1"/>
  <c r="O76"/>
  <c r="P76" s="1"/>
  <c r="Q76" s="1"/>
  <c r="O63"/>
  <c r="P63" s="1"/>
  <c r="Q63" s="1"/>
  <c r="O65"/>
  <c r="P65" s="1"/>
  <c r="Q65" s="1"/>
  <c r="O82"/>
  <c r="P82" s="1"/>
  <c r="Q82" s="1"/>
  <c r="O85"/>
  <c r="P85" s="1"/>
  <c r="Q85" s="1"/>
  <c r="O86"/>
  <c r="P86" s="1"/>
  <c r="Q86" s="1"/>
  <c r="O91"/>
  <c r="P91" s="1"/>
  <c r="Q91" s="1"/>
  <c r="O93"/>
  <c r="P93" s="1"/>
  <c r="Q93" s="1"/>
  <c r="O95"/>
  <c r="P95" s="1"/>
  <c r="Q95" s="1"/>
  <c r="O97"/>
  <c r="P97" s="1"/>
  <c r="Q97" s="1"/>
  <c r="O104"/>
  <c r="P104" s="1"/>
  <c r="Q104" s="1"/>
  <c r="O68"/>
  <c r="O75"/>
  <c r="P75" s="1"/>
  <c r="Q75" s="1"/>
  <c r="O79"/>
  <c r="P79" s="1"/>
  <c r="Q79" s="1"/>
  <c r="O88"/>
  <c r="P88" s="1"/>
  <c r="Q88" s="1"/>
  <c r="O96"/>
  <c r="P96" s="1"/>
  <c r="Q96" s="1"/>
  <c r="O67"/>
  <c r="P67" s="1"/>
  <c r="Q67" s="1"/>
  <c r="O78"/>
  <c r="O81"/>
  <c r="P81" s="1"/>
  <c r="Q81" s="1"/>
  <c r="O87"/>
  <c r="P87" s="1"/>
  <c r="Q87" s="1"/>
  <c r="O90"/>
  <c r="O92"/>
  <c r="P92" s="1"/>
  <c r="Q92" s="1"/>
  <c r="O94"/>
  <c r="P94" s="1"/>
  <c r="Q94" s="1"/>
  <c r="O70"/>
  <c r="P70" s="1"/>
  <c r="Q70" s="1"/>
  <c r="O73"/>
  <c r="P73" s="1"/>
  <c r="Q73" s="1"/>
  <c r="O77"/>
  <c r="P77" s="1"/>
  <c r="Q77" s="1"/>
  <c r="O80"/>
  <c r="P80" s="1"/>
  <c r="Q80" s="1"/>
  <c r="O83"/>
  <c r="P83" s="1"/>
  <c r="Q83" s="1"/>
  <c r="O89"/>
  <c r="O99"/>
  <c r="P99" s="1"/>
  <c r="Q99" s="1"/>
  <c r="O103"/>
  <c r="P103" s="1"/>
  <c r="Q103" s="1"/>
  <c r="O106"/>
  <c r="P106" s="1"/>
  <c r="Q106" s="1"/>
  <c r="O109"/>
  <c r="O141"/>
  <c r="P141" s="1"/>
  <c r="Q141" s="1"/>
  <c r="O145"/>
  <c r="P145" s="1"/>
  <c r="Q145" s="1"/>
  <c r="O102"/>
  <c r="P102" s="1"/>
  <c r="Q102" s="1"/>
  <c r="O105"/>
  <c r="P105" s="1"/>
  <c r="Q105" s="1"/>
  <c r="O110"/>
  <c r="O101"/>
  <c r="P101" s="1"/>
  <c r="Q101" s="1"/>
  <c r="O111"/>
  <c r="P111" s="1"/>
  <c r="Q111" s="1"/>
  <c r="O98"/>
  <c r="P98" s="1"/>
  <c r="Q98" s="1"/>
  <c r="O100"/>
  <c r="O107"/>
  <c r="P107" s="1"/>
  <c r="Q107" s="1"/>
  <c r="O108"/>
  <c r="P108" s="1"/>
  <c r="Q108" s="1"/>
  <c r="O112"/>
  <c r="P112" s="1"/>
  <c r="Q112" s="1"/>
  <c r="O114"/>
  <c r="P114" s="1"/>
  <c r="Q114" s="1"/>
  <c r="O116"/>
  <c r="P116" s="1"/>
  <c r="Q116" s="1"/>
  <c r="O118"/>
  <c r="P118" s="1"/>
  <c r="Q118" s="1"/>
  <c r="O120"/>
  <c r="P120" s="1"/>
  <c r="Q120" s="1"/>
  <c r="O122"/>
  <c r="P122" s="1"/>
  <c r="Q122" s="1"/>
  <c r="O124"/>
  <c r="P124" s="1"/>
  <c r="Q124" s="1"/>
  <c r="O126"/>
  <c r="P126" s="1"/>
  <c r="Q126" s="1"/>
  <c r="O128"/>
  <c r="P128" s="1"/>
  <c r="Q128" s="1"/>
  <c r="O130"/>
  <c r="P130" s="1"/>
  <c r="Q130" s="1"/>
  <c r="O132"/>
  <c r="P132" s="1"/>
  <c r="Q132" s="1"/>
  <c r="O134"/>
  <c r="P134" s="1"/>
  <c r="Q134" s="1"/>
  <c r="O136"/>
  <c r="P136" s="1"/>
  <c r="Q136" s="1"/>
  <c r="O138"/>
  <c r="P138" s="1"/>
  <c r="Q138" s="1"/>
  <c r="O146"/>
  <c r="P146" s="1"/>
  <c r="Q146" s="1"/>
  <c r="O150"/>
  <c r="P150" s="1"/>
  <c r="Q150" s="1"/>
  <c r="O119"/>
  <c r="P119" s="1"/>
  <c r="Q119" s="1"/>
  <c r="O123"/>
  <c r="P123" s="1"/>
  <c r="Q123" s="1"/>
  <c r="O127"/>
  <c r="P127" s="1"/>
  <c r="Q127" s="1"/>
  <c r="O131"/>
  <c r="P131" s="1"/>
  <c r="Q131" s="1"/>
  <c r="O135"/>
  <c r="P135" s="1"/>
  <c r="Q135" s="1"/>
  <c r="O143"/>
  <c r="P143" s="1"/>
  <c r="Q143" s="1"/>
  <c r="O149"/>
  <c r="P149" s="1"/>
  <c r="Q149" s="1"/>
  <c r="O139"/>
  <c r="P139" s="1"/>
  <c r="Q139" s="1"/>
  <c r="O148"/>
  <c r="P148" s="1"/>
  <c r="Q148" s="1"/>
  <c r="O115"/>
  <c r="P115" s="1"/>
  <c r="Q115" s="1"/>
  <c r="O152"/>
  <c r="P152" s="1"/>
  <c r="Q152" s="1"/>
  <c r="O113"/>
  <c r="P113" s="1"/>
  <c r="Q113" s="1"/>
  <c r="O117"/>
  <c r="P117" s="1"/>
  <c r="Q117" s="1"/>
  <c r="O121"/>
  <c r="P121" s="1"/>
  <c r="Q121" s="1"/>
  <c r="O125"/>
  <c r="P125" s="1"/>
  <c r="Q125" s="1"/>
  <c r="O129"/>
  <c r="P129" s="1"/>
  <c r="Q129" s="1"/>
  <c r="O133"/>
  <c r="P133" s="1"/>
  <c r="Q133" s="1"/>
  <c r="O137"/>
  <c r="P137" s="1"/>
  <c r="Q137" s="1"/>
  <c r="O140"/>
  <c r="P140" s="1"/>
  <c r="Q140" s="1"/>
  <c r="O142"/>
  <c r="P142" s="1"/>
  <c r="Q142" s="1"/>
  <c r="O144"/>
  <c r="P144" s="1"/>
  <c r="Q144" s="1"/>
  <c r="O147"/>
  <c r="P147" s="1"/>
  <c r="Q147" s="1"/>
  <c r="O151"/>
  <c r="P151" s="1"/>
  <c r="Q151" s="1"/>
  <c r="AJ8"/>
  <c r="AK8" s="1"/>
  <c r="AL8" s="1"/>
  <c r="AJ12"/>
  <c r="AK12" s="1"/>
  <c r="AL12" s="1"/>
  <c r="AJ13"/>
  <c r="AK13" s="1"/>
  <c r="AL13" s="1"/>
  <c r="AJ4"/>
  <c r="AK4" s="1"/>
  <c r="AL4" s="1"/>
  <c r="AJ5"/>
  <c r="AK5" s="1"/>
  <c r="AL5" s="1"/>
  <c r="AJ15"/>
  <c r="AK15" s="1"/>
  <c r="AL15" s="1"/>
  <c r="AJ9"/>
  <c r="AK9" s="1"/>
  <c r="AL9" s="1"/>
  <c r="AJ11"/>
  <c r="AK11" s="1"/>
  <c r="AL11" s="1"/>
  <c r="AJ18"/>
  <c r="AK18" s="1"/>
  <c r="AL18" s="1"/>
  <c r="AJ7"/>
  <c r="AK7" s="1"/>
  <c r="AL7" s="1"/>
  <c r="AJ16"/>
  <c r="AK16" s="1"/>
  <c r="AL16" s="1"/>
  <c r="AJ6"/>
  <c r="AK6" s="1"/>
  <c r="AL6" s="1"/>
  <c r="AJ24"/>
  <c r="AK24" s="1"/>
  <c r="AL24" s="1"/>
  <c r="AJ10"/>
  <c r="AK10" s="1"/>
  <c r="AL10" s="1"/>
  <c r="AJ14"/>
  <c r="AK14" s="1"/>
  <c r="AL14" s="1"/>
  <c r="AJ17"/>
  <c r="AK17" s="1"/>
  <c r="AL17" s="1"/>
  <c r="AJ19"/>
  <c r="AK19" s="1"/>
  <c r="AL19" s="1"/>
  <c r="AJ21"/>
  <c r="AK21" s="1"/>
  <c r="AL21" s="1"/>
  <c r="AJ23"/>
  <c r="AK23" s="1"/>
  <c r="AL23" s="1"/>
  <c r="AJ20"/>
  <c r="AK20" s="1"/>
  <c r="AL20" s="1"/>
  <c r="AJ22"/>
  <c r="AK22" s="1"/>
  <c r="AL22" s="1"/>
  <c r="AJ27"/>
  <c r="AK27" s="1"/>
  <c r="AL27" s="1"/>
  <c r="AJ29"/>
  <c r="AK29" s="1"/>
  <c r="AL29" s="1"/>
  <c r="AJ31"/>
  <c r="AK31" s="1"/>
  <c r="AL31" s="1"/>
  <c r="AJ33"/>
  <c r="AK33" s="1"/>
  <c r="AL33" s="1"/>
  <c r="AJ35"/>
  <c r="AK35" s="1"/>
  <c r="AL35" s="1"/>
  <c r="AJ37"/>
  <c r="AK37" s="1"/>
  <c r="AL37" s="1"/>
  <c r="AJ25"/>
  <c r="AK25" s="1"/>
  <c r="AL25" s="1"/>
  <c r="AJ28"/>
  <c r="AK28" s="1"/>
  <c r="AL28" s="1"/>
  <c r="AJ40"/>
  <c r="AK40" s="1"/>
  <c r="AL40" s="1"/>
  <c r="AJ43"/>
  <c r="AK43" s="1"/>
  <c r="AL43" s="1"/>
  <c r="AJ32"/>
  <c r="AK32" s="1"/>
  <c r="AL32" s="1"/>
  <c r="AJ39"/>
  <c r="AK39" s="1"/>
  <c r="AL39" s="1"/>
  <c r="AJ41"/>
  <c r="AK41" s="1"/>
  <c r="AL41" s="1"/>
  <c r="AJ36"/>
  <c r="AK36" s="1"/>
  <c r="AL36" s="1"/>
  <c r="AJ26"/>
  <c r="AK26" s="1"/>
  <c r="AL26" s="1"/>
  <c r="AJ30"/>
  <c r="AK30" s="1"/>
  <c r="AL30" s="1"/>
  <c r="AJ34"/>
  <c r="AK34" s="1"/>
  <c r="AL34" s="1"/>
  <c r="AJ38"/>
  <c r="AK38" s="1"/>
  <c r="AL38" s="1"/>
  <c r="AJ42"/>
  <c r="AK42" s="1"/>
  <c r="AL42" s="1"/>
  <c r="AJ44"/>
  <c r="AK44" s="1"/>
  <c r="AL44" s="1"/>
  <c r="AJ49"/>
  <c r="AK49" s="1"/>
  <c r="AL49" s="1"/>
  <c r="AJ52"/>
  <c r="AK52" s="1"/>
  <c r="AL52" s="1"/>
  <c r="AJ53"/>
  <c r="AK53" s="1"/>
  <c r="AL53" s="1"/>
  <c r="AJ59"/>
  <c r="AK59" s="1"/>
  <c r="AL59" s="1"/>
  <c r="AJ47"/>
  <c r="AK47" s="1"/>
  <c r="AL47" s="1"/>
  <c r="AJ50"/>
  <c r="AK50" s="1"/>
  <c r="AL50" s="1"/>
  <c r="AJ48"/>
  <c r="AK48" s="1"/>
  <c r="AL48" s="1"/>
  <c r="AJ45"/>
  <c r="AK45" s="1"/>
  <c r="AL45" s="1"/>
  <c r="AJ46"/>
  <c r="AK46" s="1"/>
  <c r="AL46" s="1"/>
  <c r="AJ51"/>
  <c r="AK51" s="1"/>
  <c r="AL51" s="1"/>
  <c r="AJ56"/>
  <c r="AK56" s="1"/>
  <c r="AL56" s="1"/>
  <c r="AJ58"/>
  <c r="AK58" s="1"/>
  <c r="AL58" s="1"/>
  <c r="AJ61"/>
  <c r="AK61" s="1"/>
  <c r="AL61" s="1"/>
  <c r="AJ73"/>
  <c r="AK73" s="1"/>
  <c r="AL73" s="1"/>
  <c r="AJ75"/>
  <c r="AK75" s="1"/>
  <c r="AL75" s="1"/>
  <c r="AJ77"/>
  <c r="AK77" s="1"/>
  <c r="AL77" s="1"/>
  <c r="AJ84"/>
  <c r="AK84" s="1"/>
  <c r="AL84" s="1"/>
  <c r="AJ54"/>
  <c r="AK54" s="1"/>
  <c r="AL54" s="1"/>
  <c r="AJ55"/>
  <c r="AK55" s="1"/>
  <c r="AL55" s="1"/>
  <c r="AJ57"/>
  <c r="AK57" s="1"/>
  <c r="AL57" s="1"/>
  <c r="AJ60"/>
  <c r="AK60" s="1"/>
  <c r="AL60" s="1"/>
  <c r="AJ64"/>
  <c r="AK64" s="1"/>
  <c r="AL64" s="1"/>
  <c r="AJ66"/>
  <c r="AK66" s="1"/>
  <c r="AL66" s="1"/>
  <c r="AJ68"/>
  <c r="AK68" s="1"/>
  <c r="AL68" s="1"/>
  <c r="AJ70"/>
  <c r="AK70" s="1"/>
  <c r="AL70" s="1"/>
  <c r="AJ72"/>
  <c r="AK72" s="1"/>
  <c r="AL72" s="1"/>
  <c r="AJ63"/>
  <c r="AK63" s="1"/>
  <c r="AL63" s="1"/>
  <c r="AJ76"/>
  <c r="AK76" s="1"/>
  <c r="AL76" s="1"/>
  <c r="AJ81"/>
  <c r="AK81" s="1"/>
  <c r="AL81" s="1"/>
  <c r="AJ88"/>
  <c r="AK88" s="1"/>
  <c r="AL88" s="1"/>
  <c r="AJ90"/>
  <c r="AK90" s="1"/>
  <c r="AL90" s="1"/>
  <c r="AJ92"/>
  <c r="AK92" s="1"/>
  <c r="AL92" s="1"/>
  <c r="AJ94"/>
  <c r="AK94" s="1"/>
  <c r="AL94" s="1"/>
  <c r="AJ96"/>
  <c r="AK96" s="1"/>
  <c r="AL96" s="1"/>
  <c r="AJ98"/>
  <c r="AK98" s="1"/>
  <c r="AL98" s="1"/>
  <c r="AJ104"/>
  <c r="AK104" s="1"/>
  <c r="AL104" s="1"/>
  <c r="AJ65"/>
  <c r="AK65" s="1"/>
  <c r="AL65" s="1"/>
  <c r="AJ69"/>
  <c r="AK69" s="1"/>
  <c r="AL69" s="1"/>
  <c r="AJ80"/>
  <c r="AK80" s="1"/>
  <c r="AL80" s="1"/>
  <c r="AJ83"/>
  <c r="AK83" s="1"/>
  <c r="AL83" s="1"/>
  <c r="AJ74"/>
  <c r="AK74" s="1"/>
  <c r="AL74" s="1"/>
  <c r="AJ78"/>
  <c r="AK78" s="1"/>
  <c r="AL78" s="1"/>
  <c r="AJ82"/>
  <c r="AK82" s="1"/>
  <c r="AL82" s="1"/>
  <c r="AJ85"/>
  <c r="AK85" s="1"/>
  <c r="AL85" s="1"/>
  <c r="AJ87"/>
  <c r="AK87" s="1"/>
  <c r="AL87" s="1"/>
  <c r="AJ91"/>
  <c r="AK91" s="1"/>
  <c r="AL91" s="1"/>
  <c r="AJ93"/>
  <c r="AK93" s="1"/>
  <c r="AL93" s="1"/>
  <c r="AJ95"/>
  <c r="AK95" s="1"/>
  <c r="AL95" s="1"/>
  <c r="AJ97"/>
  <c r="AK97" s="1"/>
  <c r="AL97" s="1"/>
  <c r="AJ62"/>
  <c r="AK62" s="1"/>
  <c r="AL62" s="1"/>
  <c r="AJ67"/>
  <c r="AK67" s="1"/>
  <c r="AL67" s="1"/>
  <c r="AJ71"/>
  <c r="AK71" s="1"/>
  <c r="AL71" s="1"/>
  <c r="AJ79"/>
  <c r="AK79" s="1"/>
  <c r="AL79" s="1"/>
  <c r="AJ86"/>
  <c r="AK86" s="1"/>
  <c r="AL86" s="1"/>
  <c r="AJ89"/>
  <c r="AK89" s="1"/>
  <c r="AL89" s="1"/>
  <c r="AJ101"/>
  <c r="AK101" s="1"/>
  <c r="AL101" s="1"/>
  <c r="AJ109"/>
  <c r="AK109" s="1"/>
  <c r="AL109" s="1"/>
  <c r="AJ113"/>
  <c r="AK113" s="1"/>
  <c r="AL113" s="1"/>
  <c r="AJ115"/>
  <c r="AK115" s="1"/>
  <c r="AL115" s="1"/>
  <c r="AJ117"/>
  <c r="AK117" s="1"/>
  <c r="AL117" s="1"/>
  <c r="AJ119"/>
  <c r="AK119" s="1"/>
  <c r="AL119" s="1"/>
  <c r="AJ121"/>
  <c r="AK121" s="1"/>
  <c r="AL121" s="1"/>
  <c r="AJ123"/>
  <c r="AK123" s="1"/>
  <c r="AL123" s="1"/>
  <c r="AJ125"/>
  <c r="AK125" s="1"/>
  <c r="AL125" s="1"/>
  <c r="AJ127"/>
  <c r="AK127" s="1"/>
  <c r="AL127" s="1"/>
  <c r="AJ129"/>
  <c r="AK129" s="1"/>
  <c r="AL129" s="1"/>
  <c r="AJ131"/>
  <c r="AK131" s="1"/>
  <c r="AL131" s="1"/>
  <c r="AJ133"/>
  <c r="AK133" s="1"/>
  <c r="AL133" s="1"/>
  <c r="AJ135"/>
  <c r="AK135" s="1"/>
  <c r="AL135" s="1"/>
  <c r="AJ137"/>
  <c r="AK137" s="1"/>
  <c r="AL137" s="1"/>
  <c r="AJ141"/>
  <c r="AK141" s="1"/>
  <c r="AL141" s="1"/>
  <c r="AJ145"/>
  <c r="AK145" s="1"/>
  <c r="AL145" s="1"/>
  <c r="AJ107"/>
  <c r="AK107" s="1"/>
  <c r="AL107" s="1"/>
  <c r="AJ110"/>
  <c r="AK110" s="1"/>
  <c r="AL110" s="1"/>
  <c r="AJ103"/>
  <c r="AK103" s="1"/>
  <c r="AL103" s="1"/>
  <c r="AJ106"/>
  <c r="AK106" s="1"/>
  <c r="AL106" s="1"/>
  <c r="AJ111"/>
  <c r="AK111" s="1"/>
  <c r="AL111" s="1"/>
  <c r="AJ99"/>
  <c r="AK99" s="1"/>
  <c r="AL99" s="1"/>
  <c r="AJ100"/>
  <c r="AK100" s="1"/>
  <c r="AL100" s="1"/>
  <c r="AJ102"/>
  <c r="AK102" s="1"/>
  <c r="AL102" s="1"/>
  <c r="AJ105"/>
  <c r="AK105" s="1"/>
  <c r="AL105" s="1"/>
  <c r="AJ108"/>
  <c r="AK108" s="1"/>
  <c r="AL108" s="1"/>
  <c r="AJ112"/>
  <c r="AK112" s="1"/>
  <c r="AL112" s="1"/>
  <c r="AJ138"/>
  <c r="AK138" s="1"/>
  <c r="AL138" s="1"/>
  <c r="AJ114"/>
  <c r="AK114" s="1"/>
  <c r="AL114" s="1"/>
  <c r="AJ118"/>
  <c r="AK118" s="1"/>
  <c r="AL118" s="1"/>
  <c r="AJ122"/>
  <c r="AK122" s="1"/>
  <c r="AL122" s="1"/>
  <c r="AJ126"/>
  <c r="AK126" s="1"/>
  <c r="AL126" s="1"/>
  <c r="AJ130"/>
  <c r="AK130" s="1"/>
  <c r="AL130" s="1"/>
  <c r="AJ139"/>
  <c r="AK139" s="1"/>
  <c r="AL139" s="1"/>
  <c r="AJ142"/>
  <c r="AK142" s="1"/>
  <c r="AL142" s="1"/>
  <c r="AJ144"/>
  <c r="AK144" s="1"/>
  <c r="AL144" s="1"/>
  <c r="AJ146"/>
  <c r="AK146" s="1"/>
  <c r="AL146" s="1"/>
  <c r="AJ150"/>
  <c r="AK150" s="1"/>
  <c r="AL150" s="1"/>
  <c r="AJ143"/>
  <c r="AK143" s="1"/>
  <c r="AL143" s="1"/>
  <c r="AJ148"/>
  <c r="AK148" s="1"/>
  <c r="AL148" s="1"/>
  <c r="AJ152"/>
  <c r="AK152" s="1"/>
  <c r="AL152" s="1"/>
  <c r="AJ116"/>
  <c r="AK116" s="1"/>
  <c r="AL116" s="1"/>
  <c r="AJ120"/>
  <c r="AK120" s="1"/>
  <c r="AL120" s="1"/>
  <c r="AJ124"/>
  <c r="AK124" s="1"/>
  <c r="AL124" s="1"/>
  <c r="AJ128"/>
  <c r="AK128" s="1"/>
  <c r="AL128" s="1"/>
  <c r="AJ134"/>
  <c r="AK134" s="1"/>
  <c r="AL134" s="1"/>
  <c r="AJ140"/>
  <c r="AK140" s="1"/>
  <c r="AL140" s="1"/>
  <c r="AJ147"/>
  <c r="AK147" s="1"/>
  <c r="AL147" s="1"/>
  <c r="AJ151"/>
  <c r="AK151" s="1"/>
  <c r="AL151" s="1"/>
  <c r="AJ136"/>
  <c r="AK136" s="1"/>
  <c r="AL136" s="1"/>
  <c r="AJ149"/>
  <c r="AK149" s="1"/>
  <c r="AL149" s="1"/>
  <c r="AJ132"/>
  <c r="AK132" s="1"/>
  <c r="AL132" s="1"/>
  <c r="X5"/>
  <c r="Y5" s="1"/>
  <c r="Z5" s="1"/>
  <c r="X8"/>
  <c r="Y8" s="1"/>
  <c r="Z8" s="1"/>
  <c r="X4"/>
  <c r="X7"/>
  <c r="Y7" s="1"/>
  <c r="Z7" s="1"/>
  <c r="X10"/>
  <c r="X14"/>
  <c r="X16"/>
  <c r="Y16" s="1"/>
  <c r="Z16" s="1"/>
  <c r="X6"/>
  <c r="Y6" s="1"/>
  <c r="Z6" s="1"/>
  <c r="X13"/>
  <c r="X9"/>
  <c r="Y9" s="1"/>
  <c r="Z9" s="1"/>
  <c r="X11"/>
  <c r="X17"/>
  <c r="Y17" s="1"/>
  <c r="Z17" s="1"/>
  <c r="X12"/>
  <c r="X15"/>
  <c r="X18"/>
  <c r="Y18" s="1"/>
  <c r="Z18" s="1"/>
  <c r="X22"/>
  <c r="Y22" s="1"/>
  <c r="Z22" s="1"/>
  <c r="X23"/>
  <c r="Y23" s="1"/>
  <c r="Z23" s="1"/>
  <c r="X20"/>
  <c r="X25"/>
  <c r="X21"/>
  <c r="Y21" s="1"/>
  <c r="Z21" s="1"/>
  <c r="X24"/>
  <c r="X28"/>
  <c r="X36"/>
  <c r="Y36" s="1"/>
  <c r="Z36" s="1"/>
  <c r="X43"/>
  <c r="Y43" s="1"/>
  <c r="Z43" s="1"/>
  <c r="X19"/>
  <c r="Y19" s="1"/>
  <c r="Z19" s="1"/>
  <c r="X26"/>
  <c r="X29"/>
  <c r="X31"/>
  <c r="X33"/>
  <c r="Y33" s="1"/>
  <c r="Z33" s="1"/>
  <c r="X27"/>
  <c r="X30"/>
  <c r="X34"/>
  <c r="X35"/>
  <c r="Y35" s="1"/>
  <c r="Z35" s="1"/>
  <c r="X39"/>
  <c r="Y39" s="1"/>
  <c r="Z39" s="1"/>
  <c r="X41"/>
  <c r="Y41" s="1"/>
  <c r="Z41" s="1"/>
  <c r="X32"/>
  <c r="Y32" s="1"/>
  <c r="Z32" s="1"/>
  <c r="X40"/>
  <c r="Y40" s="1"/>
  <c r="Z40" s="1"/>
  <c r="X48"/>
  <c r="Y48" s="1"/>
  <c r="Z48" s="1"/>
  <c r="X55"/>
  <c r="X56"/>
  <c r="X57"/>
  <c r="X58"/>
  <c r="Y58" s="1"/>
  <c r="Z58" s="1"/>
  <c r="X60"/>
  <c r="Y60" s="1"/>
  <c r="Z60" s="1"/>
  <c r="X38"/>
  <c r="Y38" s="1"/>
  <c r="Z38" s="1"/>
  <c r="X37"/>
  <c r="Y37" s="1"/>
  <c r="Z37" s="1"/>
  <c r="X46"/>
  <c r="Y46" s="1"/>
  <c r="Z46" s="1"/>
  <c r="X49"/>
  <c r="Y49" s="1"/>
  <c r="Z49" s="1"/>
  <c r="X53"/>
  <c r="X54"/>
  <c r="Y54" s="1"/>
  <c r="Z54" s="1"/>
  <c r="X42"/>
  <c r="Y42" s="1"/>
  <c r="Z42" s="1"/>
  <c r="X44"/>
  <c r="Y44" s="1"/>
  <c r="Z44" s="1"/>
  <c r="X47"/>
  <c r="Y47" s="1"/>
  <c r="Z47" s="1"/>
  <c r="X59"/>
  <c r="Y59" s="1"/>
  <c r="Z59" s="1"/>
  <c r="X45"/>
  <c r="Y45" s="1"/>
  <c r="Z45" s="1"/>
  <c r="X52"/>
  <c r="Y52" s="1"/>
  <c r="Z52" s="1"/>
  <c r="X62"/>
  <c r="X73"/>
  <c r="Y73" s="1"/>
  <c r="Z73" s="1"/>
  <c r="X75"/>
  <c r="Y75" s="1"/>
  <c r="Z75" s="1"/>
  <c r="X77"/>
  <c r="X79"/>
  <c r="Y79" s="1"/>
  <c r="Z79" s="1"/>
  <c r="X80"/>
  <c r="Y80" s="1"/>
  <c r="Z80" s="1"/>
  <c r="X85"/>
  <c r="Y85" s="1"/>
  <c r="Z85" s="1"/>
  <c r="X61"/>
  <c r="Y61" s="1"/>
  <c r="Z61" s="1"/>
  <c r="X51"/>
  <c r="Y51" s="1"/>
  <c r="Z51" s="1"/>
  <c r="X50"/>
  <c r="Y50" s="1"/>
  <c r="Z50" s="1"/>
  <c r="X65"/>
  <c r="Y65" s="1"/>
  <c r="Z65" s="1"/>
  <c r="X67"/>
  <c r="Y67" s="1"/>
  <c r="Z67" s="1"/>
  <c r="X69"/>
  <c r="Y69" s="1"/>
  <c r="Z69" s="1"/>
  <c r="X71"/>
  <c r="Y71" s="1"/>
  <c r="Z71" s="1"/>
  <c r="X74"/>
  <c r="Y74" s="1"/>
  <c r="Z74" s="1"/>
  <c r="X81"/>
  <c r="Y81" s="1"/>
  <c r="Z81" s="1"/>
  <c r="X84"/>
  <c r="Y84" s="1"/>
  <c r="Z84" s="1"/>
  <c r="X88"/>
  <c r="Y88" s="1"/>
  <c r="Z88" s="1"/>
  <c r="X91"/>
  <c r="Y91" s="1"/>
  <c r="Z91" s="1"/>
  <c r="X93"/>
  <c r="Y93" s="1"/>
  <c r="Z93" s="1"/>
  <c r="X95"/>
  <c r="Y95" s="1"/>
  <c r="Z95" s="1"/>
  <c r="X97"/>
  <c r="Y97" s="1"/>
  <c r="Z97" s="1"/>
  <c r="X101"/>
  <c r="Y101" s="1"/>
  <c r="Z101" s="1"/>
  <c r="X105"/>
  <c r="Y105" s="1"/>
  <c r="Z105" s="1"/>
  <c r="X64"/>
  <c r="Y64" s="1"/>
  <c r="Z64" s="1"/>
  <c r="X70"/>
  <c r="Y70" s="1"/>
  <c r="Z70" s="1"/>
  <c r="X83"/>
  <c r="Y83" s="1"/>
  <c r="Z83" s="1"/>
  <c r="X87"/>
  <c r="Y87" s="1"/>
  <c r="Z87" s="1"/>
  <c r="X63"/>
  <c r="Y63" s="1"/>
  <c r="Z63" s="1"/>
  <c r="X72"/>
  <c r="Y72" s="1"/>
  <c r="Z72" s="1"/>
  <c r="X76"/>
  <c r="Y76" s="1"/>
  <c r="Z76" s="1"/>
  <c r="X82"/>
  <c r="Y82" s="1"/>
  <c r="Z82" s="1"/>
  <c r="X89"/>
  <c r="Y89" s="1"/>
  <c r="Z89" s="1"/>
  <c r="X90"/>
  <c r="Y90" s="1"/>
  <c r="Z90" s="1"/>
  <c r="X92"/>
  <c r="Y92" s="1"/>
  <c r="Z92" s="1"/>
  <c r="X94"/>
  <c r="Y94" s="1"/>
  <c r="Z94" s="1"/>
  <c r="X96"/>
  <c r="Y96" s="1"/>
  <c r="Z96" s="1"/>
  <c r="X66"/>
  <c r="Y66" s="1"/>
  <c r="Z66" s="1"/>
  <c r="X68"/>
  <c r="Y68" s="1"/>
  <c r="Z68" s="1"/>
  <c r="X78"/>
  <c r="Y78" s="1"/>
  <c r="Z78" s="1"/>
  <c r="X86"/>
  <c r="Y86" s="1"/>
  <c r="Z86" s="1"/>
  <c r="X110"/>
  <c r="Y110" s="1"/>
  <c r="Z110" s="1"/>
  <c r="X114"/>
  <c r="Y114" s="1"/>
  <c r="Z114" s="1"/>
  <c r="X116"/>
  <c r="Y116" s="1"/>
  <c r="Z116" s="1"/>
  <c r="X118"/>
  <c r="Y118" s="1"/>
  <c r="Z118" s="1"/>
  <c r="X120"/>
  <c r="Y120" s="1"/>
  <c r="Z120" s="1"/>
  <c r="X122"/>
  <c r="Y122" s="1"/>
  <c r="Z122" s="1"/>
  <c r="X124"/>
  <c r="Y124" s="1"/>
  <c r="Z124" s="1"/>
  <c r="X126"/>
  <c r="Y126" s="1"/>
  <c r="Z126" s="1"/>
  <c r="X128"/>
  <c r="Y128" s="1"/>
  <c r="Z128" s="1"/>
  <c r="X130"/>
  <c r="Y130" s="1"/>
  <c r="Z130" s="1"/>
  <c r="X132"/>
  <c r="Y132" s="1"/>
  <c r="Z132" s="1"/>
  <c r="X134"/>
  <c r="Y134" s="1"/>
  <c r="Z134" s="1"/>
  <c r="X136"/>
  <c r="Y136" s="1"/>
  <c r="Z136" s="1"/>
  <c r="X138"/>
  <c r="Y138" s="1"/>
  <c r="Z138" s="1"/>
  <c r="X142"/>
  <c r="Y142" s="1"/>
  <c r="Z142" s="1"/>
  <c r="X104"/>
  <c r="Y104" s="1"/>
  <c r="Z104" s="1"/>
  <c r="X107"/>
  <c r="X111"/>
  <c r="Y111" s="1"/>
  <c r="Z111" s="1"/>
  <c r="X98"/>
  <c r="Y98" s="1"/>
  <c r="Z98" s="1"/>
  <c r="X99"/>
  <c r="Y99" s="1"/>
  <c r="Z99" s="1"/>
  <c r="X103"/>
  <c r="Y103" s="1"/>
  <c r="Z103" s="1"/>
  <c r="X106"/>
  <c r="Y106" s="1"/>
  <c r="Z106" s="1"/>
  <c r="X108"/>
  <c r="Y108" s="1"/>
  <c r="Z108" s="1"/>
  <c r="X100"/>
  <c r="Y100" s="1"/>
  <c r="Z100" s="1"/>
  <c r="X102"/>
  <c r="Y102" s="1"/>
  <c r="Z102" s="1"/>
  <c r="X109"/>
  <c r="Y109" s="1"/>
  <c r="Z109" s="1"/>
  <c r="X139"/>
  <c r="Y139" s="1"/>
  <c r="Z139" s="1"/>
  <c r="X112"/>
  <c r="Y112" s="1"/>
  <c r="Z112" s="1"/>
  <c r="X115"/>
  <c r="Y115" s="1"/>
  <c r="Z115" s="1"/>
  <c r="X119"/>
  <c r="Y119" s="1"/>
  <c r="Z119" s="1"/>
  <c r="X123"/>
  <c r="Y123" s="1"/>
  <c r="Z123" s="1"/>
  <c r="X127"/>
  <c r="Y127" s="1"/>
  <c r="Z127" s="1"/>
  <c r="X131"/>
  <c r="Y131" s="1"/>
  <c r="Z131" s="1"/>
  <c r="X141"/>
  <c r="Y141" s="1"/>
  <c r="Z141" s="1"/>
  <c r="X147"/>
  <c r="Y147" s="1"/>
  <c r="Z147" s="1"/>
  <c r="X151"/>
  <c r="Y151" s="1"/>
  <c r="Z151" s="1"/>
  <c r="X143"/>
  <c r="Y143" s="1"/>
  <c r="Z143" s="1"/>
  <c r="X146"/>
  <c r="Y146" s="1"/>
  <c r="Z146" s="1"/>
  <c r="X150"/>
  <c r="Y150" s="1"/>
  <c r="Z150" s="1"/>
  <c r="X129"/>
  <c r="Y129" s="1"/>
  <c r="Z129" s="1"/>
  <c r="X133"/>
  <c r="Y133" s="1"/>
  <c r="Z133" s="1"/>
  <c r="X140"/>
  <c r="Y140" s="1"/>
  <c r="Z140" s="1"/>
  <c r="X149"/>
  <c r="Y149" s="1"/>
  <c r="Z149" s="1"/>
  <c r="X113"/>
  <c r="Y113" s="1"/>
  <c r="Z113" s="1"/>
  <c r="X117"/>
  <c r="Y117" s="1"/>
  <c r="Z117" s="1"/>
  <c r="X121"/>
  <c r="Y121" s="1"/>
  <c r="Z121" s="1"/>
  <c r="X125"/>
  <c r="Y125" s="1"/>
  <c r="Z125" s="1"/>
  <c r="X135"/>
  <c r="Y135" s="1"/>
  <c r="Z135" s="1"/>
  <c r="X144"/>
  <c r="Y144" s="1"/>
  <c r="Z144" s="1"/>
  <c r="X148"/>
  <c r="Y148" s="1"/>
  <c r="Z148" s="1"/>
  <c r="X152"/>
  <c r="Y152" s="1"/>
  <c r="Z152" s="1"/>
  <c r="X137"/>
  <c r="Y137" s="1"/>
  <c r="Z137" s="1"/>
  <c r="X145"/>
  <c r="Y145" s="1"/>
  <c r="Z145" s="1"/>
  <c r="L4"/>
  <c r="L5"/>
  <c r="M5" s="1"/>
  <c r="N5" s="1"/>
  <c r="L10"/>
  <c r="L14"/>
  <c r="L7"/>
  <c r="M7" s="1"/>
  <c r="N7" s="1"/>
  <c r="L11"/>
  <c r="L15"/>
  <c r="M15" s="1"/>
  <c r="N15" s="1"/>
  <c r="L8"/>
  <c r="M8" s="1"/>
  <c r="N8" s="1"/>
  <c r="L18"/>
  <c r="M18" s="1"/>
  <c r="N18" s="1"/>
  <c r="L6"/>
  <c r="M6" s="1"/>
  <c r="N6" s="1"/>
  <c r="L13"/>
  <c r="L17"/>
  <c r="M17" s="1"/>
  <c r="N17" s="1"/>
  <c r="L9"/>
  <c r="L12"/>
  <c r="L16"/>
  <c r="M16" s="1"/>
  <c r="N16" s="1"/>
  <c r="L19"/>
  <c r="L20"/>
  <c r="M20" s="1"/>
  <c r="N20" s="1"/>
  <c r="L21"/>
  <c r="M21" s="1"/>
  <c r="N21" s="1"/>
  <c r="L23"/>
  <c r="L27"/>
  <c r="M27" s="1"/>
  <c r="N27" s="1"/>
  <c r="L22"/>
  <c r="M22" s="1"/>
  <c r="N22" s="1"/>
  <c r="L29"/>
  <c r="M29" s="1"/>
  <c r="N29" s="1"/>
  <c r="L30"/>
  <c r="M30" s="1"/>
  <c r="N30" s="1"/>
  <c r="L32"/>
  <c r="M32" s="1"/>
  <c r="N32" s="1"/>
  <c r="L34"/>
  <c r="M34" s="1"/>
  <c r="N34" s="1"/>
  <c r="L41"/>
  <c r="L24"/>
  <c r="M24" s="1"/>
  <c r="N24" s="1"/>
  <c r="L25"/>
  <c r="M25" s="1"/>
  <c r="N25" s="1"/>
  <c r="L26"/>
  <c r="M26" s="1"/>
  <c r="N26" s="1"/>
  <c r="L28"/>
  <c r="M28" s="1"/>
  <c r="N28" s="1"/>
  <c r="L36"/>
  <c r="L39"/>
  <c r="L43"/>
  <c r="L31"/>
  <c r="M31" s="1"/>
  <c r="N31" s="1"/>
  <c r="L33"/>
  <c r="M33" s="1"/>
  <c r="N33" s="1"/>
  <c r="L35"/>
  <c r="M35" s="1"/>
  <c r="N35" s="1"/>
  <c r="L42"/>
  <c r="L45"/>
  <c r="L48"/>
  <c r="M48" s="1"/>
  <c r="N48" s="1"/>
  <c r="L63"/>
  <c r="M63" s="1"/>
  <c r="N63" s="1"/>
  <c r="L37"/>
  <c r="M37" s="1"/>
  <c r="N37" s="1"/>
  <c r="L38"/>
  <c r="M38" s="1"/>
  <c r="N38" s="1"/>
  <c r="L46"/>
  <c r="L51"/>
  <c r="L54"/>
  <c r="L40"/>
  <c r="M40" s="1"/>
  <c r="N40" s="1"/>
  <c r="L60"/>
  <c r="M60" s="1"/>
  <c r="N60" s="1"/>
  <c r="L55"/>
  <c r="M55" s="1"/>
  <c r="N55" s="1"/>
  <c r="L59"/>
  <c r="L65"/>
  <c r="M65" s="1"/>
  <c r="N65" s="1"/>
  <c r="L67"/>
  <c r="M67" s="1"/>
  <c r="N67" s="1"/>
  <c r="L73"/>
  <c r="M73" s="1"/>
  <c r="N73" s="1"/>
  <c r="L81"/>
  <c r="M81" s="1"/>
  <c r="N81" s="1"/>
  <c r="L47"/>
  <c r="L53"/>
  <c r="L56"/>
  <c r="M56" s="1"/>
  <c r="N56" s="1"/>
  <c r="L58"/>
  <c r="M58" s="1"/>
  <c r="N58" s="1"/>
  <c r="L61"/>
  <c r="M61" s="1"/>
  <c r="N61" s="1"/>
  <c r="L49"/>
  <c r="L50"/>
  <c r="L57"/>
  <c r="M57" s="1"/>
  <c r="N57" s="1"/>
  <c r="L44"/>
  <c r="L52"/>
  <c r="L62"/>
  <c r="M62" s="1"/>
  <c r="N62" s="1"/>
  <c r="L68"/>
  <c r="M68" s="1"/>
  <c r="N68" s="1"/>
  <c r="L70"/>
  <c r="M70" s="1"/>
  <c r="N70" s="1"/>
  <c r="L75"/>
  <c r="M75" s="1"/>
  <c r="N75" s="1"/>
  <c r="L77"/>
  <c r="M77" s="1"/>
  <c r="N77" s="1"/>
  <c r="L79"/>
  <c r="M79" s="1"/>
  <c r="N79" s="1"/>
  <c r="L66"/>
  <c r="M66" s="1"/>
  <c r="N66" s="1"/>
  <c r="L72"/>
  <c r="M72" s="1"/>
  <c r="N72" s="1"/>
  <c r="L84"/>
  <c r="M84" s="1"/>
  <c r="N84" s="1"/>
  <c r="L90"/>
  <c r="M90" s="1"/>
  <c r="N90" s="1"/>
  <c r="L92"/>
  <c r="M92" s="1"/>
  <c r="N92" s="1"/>
  <c r="L94"/>
  <c r="M94" s="1"/>
  <c r="N94" s="1"/>
  <c r="L96"/>
  <c r="M96" s="1"/>
  <c r="N96" s="1"/>
  <c r="L98"/>
  <c r="M98" s="1"/>
  <c r="N98" s="1"/>
  <c r="L99"/>
  <c r="M99" s="1"/>
  <c r="N99" s="1"/>
  <c r="L100"/>
  <c r="M100" s="1"/>
  <c r="N100" s="1"/>
  <c r="L102"/>
  <c r="M102" s="1"/>
  <c r="N102" s="1"/>
  <c r="L106"/>
  <c r="M106" s="1"/>
  <c r="N106" s="1"/>
  <c r="L71"/>
  <c r="M71" s="1"/>
  <c r="N71" s="1"/>
  <c r="L78"/>
  <c r="M78" s="1"/>
  <c r="N78" s="1"/>
  <c r="L83"/>
  <c r="M83" s="1"/>
  <c r="N83" s="1"/>
  <c r="L87"/>
  <c r="M87" s="1"/>
  <c r="N87" s="1"/>
  <c r="L64"/>
  <c r="M64" s="1"/>
  <c r="N64" s="1"/>
  <c r="L74"/>
  <c r="M74" s="1"/>
  <c r="N74" s="1"/>
  <c r="L80"/>
  <c r="M80" s="1"/>
  <c r="N80" s="1"/>
  <c r="L86"/>
  <c r="M86" s="1"/>
  <c r="N86" s="1"/>
  <c r="L89"/>
  <c r="M89" s="1"/>
  <c r="N89" s="1"/>
  <c r="L91"/>
  <c r="M91" s="1"/>
  <c r="N91" s="1"/>
  <c r="L93"/>
  <c r="M93" s="1"/>
  <c r="N93" s="1"/>
  <c r="L95"/>
  <c r="L97"/>
  <c r="M97" s="1"/>
  <c r="N97" s="1"/>
  <c r="L69"/>
  <c r="M69" s="1"/>
  <c r="N69" s="1"/>
  <c r="L76"/>
  <c r="M76" s="1"/>
  <c r="N76" s="1"/>
  <c r="L82"/>
  <c r="M82" s="1"/>
  <c r="N82" s="1"/>
  <c r="L85"/>
  <c r="M85" s="1"/>
  <c r="N85" s="1"/>
  <c r="L88"/>
  <c r="M88" s="1"/>
  <c r="N88" s="1"/>
  <c r="L105"/>
  <c r="M105" s="1"/>
  <c r="N105" s="1"/>
  <c r="L111"/>
  <c r="M111" s="1"/>
  <c r="N111" s="1"/>
  <c r="L113"/>
  <c r="M113" s="1"/>
  <c r="N113" s="1"/>
  <c r="L115"/>
  <c r="M115" s="1"/>
  <c r="N115" s="1"/>
  <c r="L117"/>
  <c r="M117" s="1"/>
  <c r="N117" s="1"/>
  <c r="L119"/>
  <c r="M119" s="1"/>
  <c r="N119" s="1"/>
  <c r="L121"/>
  <c r="M121" s="1"/>
  <c r="N121" s="1"/>
  <c r="L123"/>
  <c r="M123" s="1"/>
  <c r="N123" s="1"/>
  <c r="L125"/>
  <c r="M125" s="1"/>
  <c r="N125" s="1"/>
  <c r="L127"/>
  <c r="M127" s="1"/>
  <c r="N127" s="1"/>
  <c r="L129"/>
  <c r="M129" s="1"/>
  <c r="N129" s="1"/>
  <c r="L131"/>
  <c r="M131" s="1"/>
  <c r="N131" s="1"/>
  <c r="L133"/>
  <c r="M133" s="1"/>
  <c r="N133" s="1"/>
  <c r="L135"/>
  <c r="M135" s="1"/>
  <c r="N135" s="1"/>
  <c r="L137"/>
  <c r="M137" s="1"/>
  <c r="N137" s="1"/>
  <c r="L139"/>
  <c r="M139" s="1"/>
  <c r="N139" s="1"/>
  <c r="L143"/>
  <c r="M143" s="1"/>
  <c r="N143" s="1"/>
  <c r="L101"/>
  <c r="M101" s="1"/>
  <c r="N101" s="1"/>
  <c r="L104"/>
  <c r="M104" s="1"/>
  <c r="N104" s="1"/>
  <c r="L107"/>
  <c r="M107" s="1"/>
  <c r="N107" s="1"/>
  <c r="L108"/>
  <c r="M108" s="1"/>
  <c r="N108" s="1"/>
  <c r="L103"/>
  <c r="M103" s="1"/>
  <c r="N103" s="1"/>
  <c r="L109"/>
  <c r="M109" s="1"/>
  <c r="N109" s="1"/>
  <c r="L110"/>
  <c r="M110" s="1"/>
  <c r="N110" s="1"/>
  <c r="L140"/>
  <c r="M140" s="1"/>
  <c r="N140" s="1"/>
  <c r="L116"/>
  <c r="M116" s="1"/>
  <c r="N116" s="1"/>
  <c r="L120"/>
  <c r="M120" s="1"/>
  <c r="N120" s="1"/>
  <c r="L124"/>
  <c r="M124" s="1"/>
  <c r="N124" s="1"/>
  <c r="L128"/>
  <c r="M128" s="1"/>
  <c r="N128" s="1"/>
  <c r="L132"/>
  <c r="M132" s="1"/>
  <c r="N132" s="1"/>
  <c r="L145"/>
  <c r="M145" s="1"/>
  <c r="N145" s="1"/>
  <c r="L148"/>
  <c r="M148" s="1"/>
  <c r="N148" s="1"/>
  <c r="L152"/>
  <c r="M152" s="1"/>
  <c r="N152" s="1"/>
  <c r="L142"/>
  <c r="M142" s="1"/>
  <c r="N142" s="1"/>
  <c r="L147"/>
  <c r="M147" s="1"/>
  <c r="N147" s="1"/>
  <c r="L130"/>
  <c r="M130" s="1"/>
  <c r="N130" s="1"/>
  <c r="L144"/>
  <c r="M144" s="1"/>
  <c r="N144" s="1"/>
  <c r="L112"/>
  <c r="M112" s="1"/>
  <c r="N112" s="1"/>
  <c r="L114"/>
  <c r="M114" s="1"/>
  <c r="N114" s="1"/>
  <c r="L118"/>
  <c r="M118" s="1"/>
  <c r="N118" s="1"/>
  <c r="L122"/>
  <c r="M122" s="1"/>
  <c r="N122" s="1"/>
  <c r="L126"/>
  <c r="M126" s="1"/>
  <c r="N126" s="1"/>
  <c r="L136"/>
  <c r="M136" s="1"/>
  <c r="N136" s="1"/>
  <c r="L138"/>
  <c r="M138" s="1"/>
  <c r="N138" s="1"/>
  <c r="L141"/>
  <c r="M141" s="1"/>
  <c r="N141" s="1"/>
  <c r="L149"/>
  <c r="M149" s="1"/>
  <c r="N149" s="1"/>
  <c r="L151"/>
  <c r="M151" s="1"/>
  <c r="N151" s="1"/>
  <c r="L134"/>
  <c r="M134" s="1"/>
  <c r="N134" s="1"/>
  <c r="L146"/>
  <c r="M146" s="1"/>
  <c r="N146" s="1"/>
  <c r="L150"/>
  <c r="M150" s="1"/>
  <c r="N150" s="1"/>
  <c r="AG4"/>
  <c r="AH4" s="1"/>
  <c r="AI4" s="1"/>
  <c r="AG5"/>
  <c r="AH5" s="1"/>
  <c r="AI5" s="1"/>
  <c r="AG7"/>
  <c r="AH7" s="1"/>
  <c r="AI7" s="1"/>
  <c r="AG10"/>
  <c r="AH10" s="1"/>
  <c r="AI10" s="1"/>
  <c r="AG14"/>
  <c r="AH14" s="1"/>
  <c r="AI14" s="1"/>
  <c r="AG16"/>
  <c r="AH16" s="1"/>
  <c r="AI16" s="1"/>
  <c r="AG8"/>
  <c r="AH8" s="1"/>
  <c r="AI8" s="1"/>
  <c r="AG12"/>
  <c r="AH12" s="1"/>
  <c r="AI12" s="1"/>
  <c r="AG6"/>
  <c r="AH6" s="1"/>
  <c r="AI6" s="1"/>
  <c r="AG17"/>
  <c r="AH17" s="1"/>
  <c r="AI17" s="1"/>
  <c r="AG13"/>
  <c r="AH13" s="1"/>
  <c r="AI13" s="1"/>
  <c r="AG15"/>
  <c r="AH15" s="1"/>
  <c r="AI15" s="1"/>
  <c r="AG21"/>
  <c r="AH21" s="1"/>
  <c r="AI21" s="1"/>
  <c r="AG9"/>
  <c r="AH9" s="1"/>
  <c r="AI9" s="1"/>
  <c r="AG11"/>
  <c r="AH11" s="1"/>
  <c r="AI11" s="1"/>
  <c r="AG18"/>
  <c r="AH18" s="1"/>
  <c r="AI18" s="1"/>
  <c r="AG22"/>
  <c r="AH22" s="1"/>
  <c r="AI22" s="1"/>
  <c r="AG24"/>
  <c r="AH24" s="1"/>
  <c r="AI24" s="1"/>
  <c r="AG25"/>
  <c r="AH25" s="1"/>
  <c r="AI25" s="1"/>
  <c r="AG19"/>
  <c r="AH19" s="1"/>
  <c r="AI19" s="1"/>
  <c r="AG23"/>
  <c r="AH23" s="1"/>
  <c r="AI23" s="1"/>
  <c r="AG28"/>
  <c r="AH28" s="1"/>
  <c r="AI28" s="1"/>
  <c r="AG30"/>
  <c r="AH30" s="1"/>
  <c r="AI30" s="1"/>
  <c r="AG32"/>
  <c r="AH32" s="1"/>
  <c r="AI32" s="1"/>
  <c r="AG34"/>
  <c r="AH34" s="1"/>
  <c r="AI34" s="1"/>
  <c r="AG36"/>
  <c r="AH36" s="1"/>
  <c r="AI36" s="1"/>
  <c r="AG43"/>
  <c r="AH43" s="1"/>
  <c r="AI43" s="1"/>
  <c r="AG20"/>
  <c r="AH20" s="1"/>
  <c r="AI20" s="1"/>
  <c r="AG26"/>
  <c r="AH26" s="1"/>
  <c r="AI26" s="1"/>
  <c r="AG39"/>
  <c r="AH39" s="1"/>
  <c r="AI39" s="1"/>
  <c r="AG41"/>
  <c r="AH41" s="1"/>
  <c r="AI41" s="1"/>
  <c r="AG27"/>
  <c r="AH27" s="1"/>
  <c r="AI27" s="1"/>
  <c r="AG29"/>
  <c r="AH29" s="1"/>
  <c r="AI29" s="1"/>
  <c r="AG33"/>
  <c r="AH33" s="1"/>
  <c r="AI33" s="1"/>
  <c r="AG38"/>
  <c r="AH38" s="1"/>
  <c r="AI38" s="1"/>
  <c r="AG31"/>
  <c r="AH31" s="1"/>
  <c r="AI31" s="1"/>
  <c r="AG46"/>
  <c r="AH46" s="1"/>
  <c r="AI46" s="1"/>
  <c r="AG48"/>
  <c r="AH48" s="1"/>
  <c r="AI48" s="1"/>
  <c r="AG54"/>
  <c r="AH54" s="1"/>
  <c r="AI54" s="1"/>
  <c r="AG63"/>
  <c r="AH63" s="1"/>
  <c r="AI63" s="1"/>
  <c r="AG35"/>
  <c r="AH35" s="1"/>
  <c r="AI35" s="1"/>
  <c r="AG37"/>
  <c r="AH37" s="1"/>
  <c r="AI37" s="1"/>
  <c r="AG42"/>
  <c r="AH42" s="1"/>
  <c r="AI42" s="1"/>
  <c r="AG44"/>
  <c r="AH44" s="1"/>
  <c r="AI44" s="1"/>
  <c r="AG49"/>
  <c r="AH49" s="1"/>
  <c r="AI49" s="1"/>
  <c r="AG53"/>
  <c r="AH53" s="1"/>
  <c r="AI53" s="1"/>
  <c r="AG45"/>
  <c r="AH45" s="1"/>
  <c r="AI45" s="1"/>
  <c r="AG50"/>
  <c r="AH50" s="1"/>
  <c r="AI50" s="1"/>
  <c r="AG52"/>
  <c r="AH52" s="1"/>
  <c r="AI52" s="1"/>
  <c r="AG59"/>
  <c r="AH59" s="1"/>
  <c r="AI59" s="1"/>
  <c r="AG40"/>
  <c r="AH40" s="1"/>
  <c r="AI40" s="1"/>
  <c r="AG47"/>
  <c r="AH47" s="1"/>
  <c r="AI47" s="1"/>
  <c r="AG62"/>
  <c r="AH62" s="1"/>
  <c r="AI62" s="1"/>
  <c r="AG65"/>
  <c r="AH65" s="1"/>
  <c r="AI65" s="1"/>
  <c r="AG67"/>
  <c r="AH67" s="1"/>
  <c r="AI67" s="1"/>
  <c r="AG69"/>
  <c r="AH69" s="1"/>
  <c r="AI69" s="1"/>
  <c r="AG71"/>
  <c r="AH71" s="1"/>
  <c r="AI71" s="1"/>
  <c r="AG79"/>
  <c r="AH79" s="1"/>
  <c r="AI79" s="1"/>
  <c r="AG80"/>
  <c r="AH80" s="1"/>
  <c r="AI80" s="1"/>
  <c r="AG85"/>
  <c r="AH85" s="1"/>
  <c r="AI85" s="1"/>
  <c r="AG86"/>
  <c r="AH86" s="1"/>
  <c r="AI86" s="1"/>
  <c r="AG88"/>
  <c r="AH88" s="1"/>
  <c r="AI88" s="1"/>
  <c r="AG55"/>
  <c r="AH55" s="1"/>
  <c r="AI55" s="1"/>
  <c r="AG57"/>
  <c r="AH57" s="1"/>
  <c r="AI57" s="1"/>
  <c r="AG60"/>
  <c r="AH60" s="1"/>
  <c r="AI60" s="1"/>
  <c r="AG51"/>
  <c r="AH51" s="1"/>
  <c r="AI51" s="1"/>
  <c r="AG56"/>
  <c r="AH56" s="1"/>
  <c r="AI56" s="1"/>
  <c r="AG58"/>
  <c r="AH58" s="1"/>
  <c r="AI58" s="1"/>
  <c r="AG61"/>
  <c r="AH61" s="1"/>
  <c r="AI61" s="1"/>
  <c r="AG73"/>
  <c r="AH73" s="1"/>
  <c r="AI73" s="1"/>
  <c r="AG75"/>
  <c r="AH75" s="1"/>
  <c r="AI75" s="1"/>
  <c r="AG77"/>
  <c r="AH77" s="1"/>
  <c r="AI77" s="1"/>
  <c r="AG64"/>
  <c r="AH64" s="1"/>
  <c r="AI64" s="1"/>
  <c r="AG70"/>
  <c r="AH70" s="1"/>
  <c r="AI70" s="1"/>
  <c r="AG72"/>
  <c r="AH72" s="1"/>
  <c r="AI72" s="1"/>
  <c r="AG83"/>
  <c r="AH83" s="1"/>
  <c r="AI83" s="1"/>
  <c r="AG101"/>
  <c r="AH101" s="1"/>
  <c r="AI101" s="1"/>
  <c r="AG105"/>
  <c r="AH105" s="1"/>
  <c r="AI105" s="1"/>
  <c r="AG74"/>
  <c r="AH74" s="1"/>
  <c r="AI74" s="1"/>
  <c r="AG78"/>
  <c r="AH78" s="1"/>
  <c r="AI78" s="1"/>
  <c r="AG82"/>
  <c r="AH82" s="1"/>
  <c r="AI82" s="1"/>
  <c r="AG87"/>
  <c r="AH87" s="1"/>
  <c r="AI87" s="1"/>
  <c r="AG91"/>
  <c r="AH91" s="1"/>
  <c r="AI91" s="1"/>
  <c r="AG93"/>
  <c r="AH93" s="1"/>
  <c r="AI93" s="1"/>
  <c r="AG95"/>
  <c r="AH95" s="1"/>
  <c r="AI95" s="1"/>
  <c r="AG97"/>
  <c r="AH97" s="1"/>
  <c r="AI97" s="1"/>
  <c r="AG66"/>
  <c r="AH66" s="1"/>
  <c r="AI66" s="1"/>
  <c r="AG68"/>
  <c r="AH68" s="1"/>
  <c r="AI68" s="1"/>
  <c r="AG89"/>
  <c r="AH89" s="1"/>
  <c r="AI89" s="1"/>
  <c r="AG76"/>
  <c r="AH76" s="1"/>
  <c r="AI76" s="1"/>
  <c r="AG81"/>
  <c r="AH81" s="1"/>
  <c r="AI81" s="1"/>
  <c r="AG84"/>
  <c r="AH84" s="1"/>
  <c r="AI84" s="1"/>
  <c r="AG90"/>
  <c r="AH90" s="1"/>
  <c r="AI90" s="1"/>
  <c r="AG92"/>
  <c r="AH92" s="1"/>
  <c r="AI92" s="1"/>
  <c r="AG94"/>
  <c r="AH94" s="1"/>
  <c r="AI94" s="1"/>
  <c r="AG96"/>
  <c r="AH96" s="1"/>
  <c r="AI96" s="1"/>
  <c r="AG98"/>
  <c r="AH98" s="1"/>
  <c r="AI98" s="1"/>
  <c r="AG104"/>
  <c r="AH104" s="1"/>
  <c r="AI104" s="1"/>
  <c r="AG107"/>
  <c r="AH107" s="1"/>
  <c r="AI107" s="1"/>
  <c r="AG110"/>
  <c r="AH110" s="1"/>
  <c r="AI110" s="1"/>
  <c r="AG114"/>
  <c r="AH114" s="1"/>
  <c r="AI114" s="1"/>
  <c r="AG116"/>
  <c r="AH116" s="1"/>
  <c r="AI116" s="1"/>
  <c r="AG118"/>
  <c r="AH118" s="1"/>
  <c r="AI118" s="1"/>
  <c r="AG120"/>
  <c r="AH120" s="1"/>
  <c r="AI120" s="1"/>
  <c r="AG122"/>
  <c r="AH122" s="1"/>
  <c r="AI122" s="1"/>
  <c r="AG124"/>
  <c r="AH124" s="1"/>
  <c r="AI124" s="1"/>
  <c r="AG126"/>
  <c r="AH126" s="1"/>
  <c r="AI126" s="1"/>
  <c r="AG128"/>
  <c r="AH128" s="1"/>
  <c r="AI128" s="1"/>
  <c r="AG130"/>
  <c r="AH130" s="1"/>
  <c r="AI130" s="1"/>
  <c r="AG132"/>
  <c r="AH132" s="1"/>
  <c r="AI132" s="1"/>
  <c r="AG134"/>
  <c r="AH134" s="1"/>
  <c r="AI134" s="1"/>
  <c r="AG136"/>
  <c r="AH136" s="1"/>
  <c r="AI136" s="1"/>
  <c r="AG139"/>
  <c r="AH139" s="1"/>
  <c r="AI139" s="1"/>
  <c r="AG143"/>
  <c r="AH143" s="1"/>
  <c r="AI143" s="1"/>
  <c r="AG103"/>
  <c r="AH103" s="1"/>
  <c r="AI103" s="1"/>
  <c r="AG106"/>
  <c r="AH106" s="1"/>
  <c r="AI106" s="1"/>
  <c r="AG111"/>
  <c r="AH111" s="1"/>
  <c r="AI111" s="1"/>
  <c r="AG99"/>
  <c r="AH99" s="1"/>
  <c r="AI99" s="1"/>
  <c r="AG100"/>
  <c r="AH100" s="1"/>
  <c r="AI100" s="1"/>
  <c r="AG102"/>
  <c r="AH102" s="1"/>
  <c r="AI102" s="1"/>
  <c r="AG108"/>
  <c r="AH108" s="1"/>
  <c r="AI108" s="1"/>
  <c r="AG109"/>
  <c r="AH109" s="1"/>
  <c r="AI109" s="1"/>
  <c r="AG113"/>
  <c r="AH113" s="1"/>
  <c r="AI113" s="1"/>
  <c r="AG117"/>
  <c r="AH117" s="1"/>
  <c r="AI117" s="1"/>
  <c r="AG121"/>
  <c r="AH121" s="1"/>
  <c r="AI121" s="1"/>
  <c r="AG125"/>
  <c r="AH125" s="1"/>
  <c r="AI125" s="1"/>
  <c r="AG129"/>
  <c r="AH129" s="1"/>
  <c r="AI129" s="1"/>
  <c r="AG133"/>
  <c r="AH133" s="1"/>
  <c r="AI133" s="1"/>
  <c r="AG137"/>
  <c r="AH137" s="1"/>
  <c r="AI137" s="1"/>
  <c r="AG141"/>
  <c r="AH141" s="1"/>
  <c r="AI141" s="1"/>
  <c r="AG148"/>
  <c r="AH148" s="1"/>
  <c r="AI148" s="1"/>
  <c r="AG152"/>
  <c r="AH152" s="1"/>
  <c r="AI152" s="1"/>
  <c r="AG145"/>
  <c r="AH145" s="1"/>
  <c r="AI145" s="1"/>
  <c r="AG147"/>
  <c r="AH147" s="1"/>
  <c r="AI147" s="1"/>
  <c r="AG151"/>
  <c r="AH151" s="1"/>
  <c r="AI151" s="1"/>
  <c r="AG127"/>
  <c r="AH127" s="1"/>
  <c r="AI127" s="1"/>
  <c r="AG135"/>
  <c r="AH135" s="1"/>
  <c r="AI135" s="1"/>
  <c r="AG140"/>
  <c r="AH140" s="1"/>
  <c r="AI140" s="1"/>
  <c r="AG142"/>
  <c r="AH142" s="1"/>
  <c r="AI142" s="1"/>
  <c r="AG146"/>
  <c r="AH146" s="1"/>
  <c r="AI146" s="1"/>
  <c r="AG112"/>
  <c r="AH112" s="1"/>
  <c r="AI112" s="1"/>
  <c r="AG115"/>
  <c r="AH115" s="1"/>
  <c r="AI115" s="1"/>
  <c r="AG119"/>
  <c r="AH119" s="1"/>
  <c r="AI119" s="1"/>
  <c r="AG123"/>
  <c r="AH123" s="1"/>
  <c r="AI123" s="1"/>
  <c r="AG150"/>
  <c r="AH150" s="1"/>
  <c r="AI150" s="1"/>
  <c r="AG144"/>
  <c r="AH144" s="1"/>
  <c r="AI144" s="1"/>
  <c r="AG149"/>
  <c r="AH149" s="1"/>
  <c r="AI149" s="1"/>
  <c r="AG138"/>
  <c r="AH138" s="1"/>
  <c r="AI138" s="1"/>
  <c r="AG131"/>
  <c r="AH131" s="1"/>
  <c r="AI131" s="1"/>
  <c r="U4"/>
  <c r="V4" s="1"/>
  <c r="W4" s="1"/>
  <c r="U7"/>
  <c r="U10"/>
  <c r="V10" s="1"/>
  <c r="W10" s="1"/>
  <c r="U14"/>
  <c r="V14" s="1"/>
  <c r="W14" s="1"/>
  <c r="U9"/>
  <c r="U11"/>
  <c r="V11" s="1"/>
  <c r="W11" s="1"/>
  <c r="U13"/>
  <c r="V13" s="1"/>
  <c r="W13" s="1"/>
  <c r="U15"/>
  <c r="V15" s="1"/>
  <c r="W15" s="1"/>
  <c r="U5"/>
  <c r="U17"/>
  <c r="V17" s="1"/>
  <c r="W17" s="1"/>
  <c r="U12"/>
  <c r="V12" s="1"/>
  <c r="W12" s="1"/>
  <c r="U18"/>
  <c r="V18" s="1"/>
  <c r="W18" s="1"/>
  <c r="U8"/>
  <c r="U16"/>
  <c r="V16" s="1"/>
  <c r="W16" s="1"/>
  <c r="U6"/>
  <c r="U19"/>
  <c r="V19" s="1"/>
  <c r="W19" s="1"/>
  <c r="U20"/>
  <c r="V20" s="1"/>
  <c r="W20" s="1"/>
  <c r="U23"/>
  <c r="V23" s="1"/>
  <c r="W23" s="1"/>
  <c r="U22"/>
  <c r="V22" s="1"/>
  <c r="W22" s="1"/>
  <c r="U27"/>
  <c r="V27" s="1"/>
  <c r="W27" s="1"/>
  <c r="U21"/>
  <c r="V21" s="1"/>
  <c r="W21" s="1"/>
  <c r="U24"/>
  <c r="V24" s="1"/>
  <c r="W24" s="1"/>
  <c r="U29"/>
  <c r="V29" s="1"/>
  <c r="W29" s="1"/>
  <c r="U35"/>
  <c r="V35" s="1"/>
  <c r="W35" s="1"/>
  <c r="U37"/>
  <c r="V37" s="1"/>
  <c r="W37" s="1"/>
  <c r="U41"/>
  <c r="V41" s="1"/>
  <c r="W41" s="1"/>
  <c r="U25"/>
  <c r="V25" s="1"/>
  <c r="W25" s="1"/>
  <c r="U30"/>
  <c r="V30" s="1"/>
  <c r="W30" s="1"/>
  <c r="U32"/>
  <c r="U34"/>
  <c r="V34" s="1"/>
  <c r="W34" s="1"/>
  <c r="U31"/>
  <c r="U36"/>
  <c r="V36" s="1"/>
  <c r="W36" s="1"/>
  <c r="U26"/>
  <c r="V26" s="1"/>
  <c r="W26" s="1"/>
  <c r="U38"/>
  <c r="V38" s="1"/>
  <c r="W38" s="1"/>
  <c r="U42"/>
  <c r="V42" s="1"/>
  <c r="W42" s="1"/>
  <c r="U28"/>
  <c r="V28" s="1"/>
  <c r="W28" s="1"/>
  <c r="U33"/>
  <c r="V33" s="1"/>
  <c r="W33" s="1"/>
  <c r="U39"/>
  <c r="V39" s="1"/>
  <c r="W39" s="1"/>
  <c r="U43"/>
  <c r="V43" s="1"/>
  <c r="W43" s="1"/>
  <c r="U45"/>
  <c r="V45" s="1"/>
  <c r="W45" s="1"/>
  <c r="U50"/>
  <c r="U52"/>
  <c r="V52" s="1"/>
  <c r="W52" s="1"/>
  <c r="U61"/>
  <c r="U62"/>
  <c r="V62" s="1"/>
  <c r="W62" s="1"/>
  <c r="U40"/>
  <c r="V40" s="1"/>
  <c r="W40" s="1"/>
  <c r="U48"/>
  <c r="U51"/>
  <c r="V51" s="1"/>
  <c r="W51" s="1"/>
  <c r="U55"/>
  <c r="V55" s="1"/>
  <c r="W55" s="1"/>
  <c r="U44"/>
  <c r="V44" s="1"/>
  <c r="W44" s="1"/>
  <c r="U47"/>
  <c r="V47" s="1"/>
  <c r="W47" s="1"/>
  <c r="U49"/>
  <c r="U56"/>
  <c r="V56" s="1"/>
  <c r="W56" s="1"/>
  <c r="U58"/>
  <c r="V58" s="1"/>
  <c r="W58" s="1"/>
  <c r="U64"/>
  <c r="V64" s="1"/>
  <c r="W64" s="1"/>
  <c r="U66"/>
  <c r="V66" s="1"/>
  <c r="W66" s="1"/>
  <c r="U68"/>
  <c r="V68" s="1"/>
  <c r="W68" s="1"/>
  <c r="U70"/>
  <c r="V70" s="1"/>
  <c r="W70" s="1"/>
  <c r="U78"/>
  <c r="U81"/>
  <c r="V81" s="1"/>
  <c r="W81" s="1"/>
  <c r="U82"/>
  <c r="U87"/>
  <c r="V87" s="1"/>
  <c r="W87" s="1"/>
  <c r="U89"/>
  <c r="V89" s="1"/>
  <c r="W89" s="1"/>
  <c r="U46"/>
  <c r="U54"/>
  <c r="U57"/>
  <c r="V57" s="1"/>
  <c r="W57" s="1"/>
  <c r="U60"/>
  <c r="V60" s="1"/>
  <c r="W60" s="1"/>
  <c r="U53"/>
  <c r="V53" s="1"/>
  <c r="W53" s="1"/>
  <c r="U59"/>
  <c r="V59" s="1"/>
  <c r="W59" s="1"/>
  <c r="U73"/>
  <c r="U75"/>
  <c r="U77"/>
  <c r="U67"/>
  <c r="V67" s="1"/>
  <c r="W67" s="1"/>
  <c r="U71"/>
  <c r="V71" s="1"/>
  <c r="W71" s="1"/>
  <c r="U83"/>
  <c r="U99"/>
  <c r="V99" s="1"/>
  <c r="W99" s="1"/>
  <c r="U102"/>
  <c r="V102" s="1"/>
  <c r="W102" s="1"/>
  <c r="U106"/>
  <c r="V106" s="1"/>
  <c r="W106" s="1"/>
  <c r="U63"/>
  <c r="V63" s="1"/>
  <c r="W63" s="1"/>
  <c r="U72"/>
  <c r="U76"/>
  <c r="U80"/>
  <c r="V80" s="1"/>
  <c r="W80" s="1"/>
  <c r="U90"/>
  <c r="V90" s="1"/>
  <c r="W90" s="1"/>
  <c r="U92"/>
  <c r="U94"/>
  <c r="U96"/>
  <c r="V96" s="1"/>
  <c r="W96" s="1"/>
  <c r="U65"/>
  <c r="V65" s="1"/>
  <c r="W65" s="1"/>
  <c r="U69"/>
  <c r="V69" s="1"/>
  <c r="W69" s="1"/>
  <c r="U85"/>
  <c r="U86"/>
  <c r="V86" s="1"/>
  <c r="W86" s="1"/>
  <c r="U74"/>
  <c r="U79"/>
  <c r="V79" s="1"/>
  <c r="W79" s="1"/>
  <c r="U84"/>
  <c r="U88"/>
  <c r="V88" s="1"/>
  <c r="W88" s="1"/>
  <c r="U91"/>
  <c r="V91" s="1"/>
  <c r="W91" s="1"/>
  <c r="U93"/>
  <c r="U95"/>
  <c r="V95" s="1"/>
  <c r="W95" s="1"/>
  <c r="U97"/>
  <c r="U101"/>
  <c r="V101" s="1"/>
  <c r="W101" s="1"/>
  <c r="U104"/>
  <c r="U107"/>
  <c r="U111"/>
  <c r="V111" s="1"/>
  <c r="W111" s="1"/>
  <c r="U113"/>
  <c r="V113" s="1"/>
  <c r="W113" s="1"/>
  <c r="U115"/>
  <c r="V115" s="1"/>
  <c r="W115" s="1"/>
  <c r="U117"/>
  <c r="V117" s="1"/>
  <c r="W117" s="1"/>
  <c r="U119"/>
  <c r="V119" s="1"/>
  <c r="W119" s="1"/>
  <c r="U121"/>
  <c r="V121" s="1"/>
  <c r="W121" s="1"/>
  <c r="U123"/>
  <c r="V123" s="1"/>
  <c r="W123" s="1"/>
  <c r="U125"/>
  <c r="V125" s="1"/>
  <c r="W125" s="1"/>
  <c r="U127"/>
  <c r="V127" s="1"/>
  <c r="W127" s="1"/>
  <c r="U129"/>
  <c r="V129" s="1"/>
  <c r="W129" s="1"/>
  <c r="U131"/>
  <c r="V131" s="1"/>
  <c r="W131" s="1"/>
  <c r="U133"/>
  <c r="V133" s="1"/>
  <c r="W133" s="1"/>
  <c r="U135"/>
  <c r="V135" s="1"/>
  <c r="W135" s="1"/>
  <c r="U137"/>
  <c r="V137" s="1"/>
  <c r="W137" s="1"/>
  <c r="U140"/>
  <c r="V140" s="1"/>
  <c r="W140" s="1"/>
  <c r="U144"/>
  <c r="V144" s="1"/>
  <c r="W144" s="1"/>
  <c r="U98"/>
  <c r="V98" s="1"/>
  <c r="W98" s="1"/>
  <c r="U100"/>
  <c r="V100" s="1"/>
  <c r="W100" s="1"/>
  <c r="U103"/>
  <c r="V103" s="1"/>
  <c r="W103" s="1"/>
  <c r="U108"/>
  <c r="U109"/>
  <c r="V109" s="1"/>
  <c r="W109" s="1"/>
  <c r="U105"/>
  <c r="V105" s="1"/>
  <c r="W105" s="1"/>
  <c r="U110"/>
  <c r="V110" s="1"/>
  <c r="W110" s="1"/>
  <c r="U114"/>
  <c r="V114" s="1"/>
  <c r="W114" s="1"/>
  <c r="U118"/>
  <c r="V118" s="1"/>
  <c r="W118" s="1"/>
  <c r="U122"/>
  <c r="V122" s="1"/>
  <c r="W122" s="1"/>
  <c r="U126"/>
  <c r="V126" s="1"/>
  <c r="W126" s="1"/>
  <c r="U130"/>
  <c r="V130" s="1"/>
  <c r="W130" s="1"/>
  <c r="U134"/>
  <c r="V134" s="1"/>
  <c r="W134" s="1"/>
  <c r="U145"/>
  <c r="V145" s="1"/>
  <c r="W145" s="1"/>
  <c r="U149"/>
  <c r="V149" s="1"/>
  <c r="W149" s="1"/>
  <c r="U148"/>
  <c r="V148" s="1"/>
  <c r="W148" s="1"/>
  <c r="U128"/>
  <c r="V128" s="1"/>
  <c r="W128" s="1"/>
  <c r="U132"/>
  <c r="V132" s="1"/>
  <c r="W132" s="1"/>
  <c r="U138"/>
  <c r="V138" s="1"/>
  <c r="W138" s="1"/>
  <c r="U151"/>
  <c r="V151" s="1"/>
  <c r="W151" s="1"/>
  <c r="U147"/>
  <c r="V147" s="1"/>
  <c r="W147" s="1"/>
  <c r="U116"/>
  <c r="V116" s="1"/>
  <c r="W116" s="1"/>
  <c r="U120"/>
  <c r="V120" s="1"/>
  <c r="W120" s="1"/>
  <c r="U124"/>
  <c r="V124" s="1"/>
  <c r="W124" s="1"/>
  <c r="U112"/>
  <c r="V112" s="1"/>
  <c r="W112" s="1"/>
  <c r="U139"/>
  <c r="V139" s="1"/>
  <c r="W139" s="1"/>
  <c r="U141"/>
  <c r="V141" s="1"/>
  <c r="W141" s="1"/>
  <c r="U143"/>
  <c r="V143" s="1"/>
  <c r="W143" s="1"/>
  <c r="U146"/>
  <c r="V146" s="1"/>
  <c r="W146" s="1"/>
  <c r="U150"/>
  <c r="V150" s="1"/>
  <c r="W150" s="1"/>
  <c r="U142"/>
  <c r="V142" s="1"/>
  <c r="W142" s="1"/>
  <c r="U152"/>
  <c r="V152" s="1"/>
  <c r="W152" s="1"/>
  <c r="U136"/>
  <c r="V136" s="1"/>
  <c r="W136" s="1"/>
  <c r="I4"/>
  <c r="I5"/>
  <c r="I7"/>
  <c r="I11"/>
  <c r="J11" s="1"/>
  <c r="K11" s="1"/>
  <c r="I6"/>
  <c r="I9"/>
  <c r="I12"/>
  <c r="J12" s="1"/>
  <c r="K12" s="1"/>
  <c r="I13"/>
  <c r="I16"/>
  <c r="J16" s="1"/>
  <c r="K16" s="1"/>
  <c r="I15"/>
  <c r="I17"/>
  <c r="J17" s="1"/>
  <c r="K17" s="1"/>
  <c r="I10"/>
  <c r="I14"/>
  <c r="I20"/>
  <c r="I21"/>
  <c r="J21" s="1"/>
  <c r="K21" s="1"/>
  <c r="I8"/>
  <c r="I18"/>
  <c r="I22"/>
  <c r="J22" s="1"/>
  <c r="K22" s="1"/>
  <c r="I23"/>
  <c r="J23" s="1"/>
  <c r="K23" s="1"/>
  <c r="I19"/>
  <c r="J19" s="1"/>
  <c r="K19" s="1"/>
  <c r="I24"/>
  <c r="J24" s="1"/>
  <c r="K24" s="1"/>
  <c r="I25"/>
  <c r="I31"/>
  <c r="J31" s="1"/>
  <c r="K31" s="1"/>
  <c r="I33"/>
  <c r="J33" s="1"/>
  <c r="K33" s="1"/>
  <c r="I42"/>
  <c r="J42" s="1"/>
  <c r="K42" s="1"/>
  <c r="I26"/>
  <c r="J26" s="1"/>
  <c r="K26" s="1"/>
  <c r="I27"/>
  <c r="J27" s="1"/>
  <c r="K27" s="1"/>
  <c r="I29"/>
  <c r="J29" s="1"/>
  <c r="K29" s="1"/>
  <c r="I37"/>
  <c r="J37" s="1"/>
  <c r="K37" s="1"/>
  <c r="I38"/>
  <c r="I41"/>
  <c r="J41" s="1"/>
  <c r="K41" s="1"/>
  <c r="I32"/>
  <c r="J32" s="1"/>
  <c r="K32" s="1"/>
  <c r="I35"/>
  <c r="J35" s="1"/>
  <c r="K35" s="1"/>
  <c r="I40"/>
  <c r="J40" s="1"/>
  <c r="K40" s="1"/>
  <c r="I28"/>
  <c r="J28" s="1"/>
  <c r="K28" s="1"/>
  <c r="I30"/>
  <c r="J30" s="1"/>
  <c r="K30" s="1"/>
  <c r="I34"/>
  <c r="J34" s="1"/>
  <c r="K34" s="1"/>
  <c r="I47"/>
  <c r="J47" s="1"/>
  <c r="K47" s="1"/>
  <c r="I50"/>
  <c r="J50" s="1"/>
  <c r="K50" s="1"/>
  <c r="I53"/>
  <c r="J53" s="1"/>
  <c r="K53" s="1"/>
  <c r="I55"/>
  <c r="J55" s="1"/>
  <c r="K55" s="1"/>
  <c r="I57"/>
  <c r="J57" s="1"/>
  <c r="K57" s="1"/>
  <c r="I60"/>
  <c r="J60" s="1"/>
  <c r="K60" s="1"/>
  <c r="I36"/>
  <c r="I39"/>
  <c r="J39" s="1"/>
  <c r="K39" s="1"/>
  <c r="I45"/>
  <c r="J45" s="1"/>
  <c r="K45" s="1"/>
  <c r="I48"/>
  <c r="I52"/>
  <c r="I46"/>
  <c r="J46" s="1"/>
  <c r="K46" s="1"/>
  <c r="I51"/>
  <c r="J51" s="1"/>
  <c r="K51" s="1"/>
  <c r="I61"/>
  <c r="I43"/>
  <c r="J43" s="1"/>
  <c r="K43" s="1"/>
  <c r="I44"/>
  <c r="J44" s="1"/>
  <c r="K44" s="1"/>
  <c r="I54"/>
  <c r="J54" s="1"/>
  <c r="K54" s="1"/>
  <c r="I56"/>
  <c r="J56" s="1"/>
  <c r="K56" s="1"/>
  <c r="I58"/>
  <c r="J58" s="1"/>
  <c r="K58" s="1"/>
  <c r="I63"/>
  <c r="J63" s="1"/>
  <c r="K63" s="1"/>
  <c r="I69"/>
  <c r="J69" s="1"/>
  <c r="K69" s="1"/>
  <c r="I71"/>
  <c r="J71" s="1"/>
  <c r="K71" s="1"/>
  <c r="I76"/>
  <c r="I78"/>
  <c r="I82"/>
  <c r="I83"/>
  <c r="I86"/>
  <c r="J86" s="1"/>
  <c r="K86" s="1"/>
  <c r="I88"/>
  <c r="J88" s="1"/>
  <c r="K88" s="1"/>
  <c r="I49"/>
  <c r="J49" s="1"/>
  <c r="K49" s="1"/>
  <c r="I59"/>
  <c r="J59" s="1"/>
  <c r="K59" s="1"/>
  <c r="I65"/>
  <c r="I67"/>
  <c r="J67" s="1"/>
  <c r="K67" s="1"/>
  <c r="I73"/>
  <c r="I68"/>
  <c r="J68" s="1"/>
  <c r="K68" s="1"/>
  <c r="I75"/>
  <c r="I79"/>
  <c r="J79" s="1"/>
  <c r="K79" s="1"/>
  <c r="I81"/>
  <c r="J81" s="1"/>
  <c r="K81" s="1"/>
  <c r="I87"/>
  <c r="J87" s="1"/>
  <c r="K87" s="1"/>
  <c r="I103"/>
  <c r="J103" s="1"/>
  <c r="K103" s="1"/>
  <c r="I107"/>
  <c r="J107" s="1"/>
  <c r="K107" s="1"/>
  <c r="I64"/>
  <c r="J64" s="1"/>
  <c r="K64" s="1"/>
  <c r="I74"/>
  <c r="I80"/>
  <c r="J80" s="1"/>
  <c r="K80" s="1"/>
  <c r="I89"/>
  <c r="J89" s="1"/>
  <c r="K89" s="1"/>
  <c r="I91"/>
  <c r="J91" s="1"/>
  <c r="K91" s="1"/>
  <c r="I93"/>
  <c r="J93" s="1"/>
  <c r="K93" s="1"/>
  <c r="I95"/>
  <c r="J95" s="1"/>
  <c r="K95" s="1"/>
  <c r="I97"/>
  <c r="J97" s="1"/>
  <c r="K97" s="1"/>
  <c r="I62"/>
  <c r="J62" s="1"/>
  <c r="K62" s="1"/>
  <c r="I70"/>
  <c r="J70" s="1"/>
  <c r="K70" s="1"/>
  <c r="I77"/>
  <c r="I85"/>
  <c r="I66"/>
  <c r="J66" s="1"/>
  <c r="K66" s="1"/>
  <c r="I72"/>
  <c r="I84"/>
  <c r="I90"/>
  <c r="J90" s="1"/>
  <c r="K90" s="1"/>
  <c r="I92"/>
  <c r="J92" s="1"/>
  <c r="K92" s="1"/>
  <c r="I94"/>
  <c r="J94" s="1"/>
  <c r="K94" s="1"/>
  <c r="I96"/>
  <c r="J96" s="1"/>
  <c r="K96" s="1"/>
  <c r="I98"/>
  <c r="J98" s="1"/>
  <c r="K98" s="1"/>
  <c r="I100"/>
  <c r="J100" s="1"/>
  <c r="K100" s="1"/>
  <c r="I101"/>
  <c r="J101" s="1"/>
  <c r="K101" s="1"/>
  <c r="I104"/>
  <c r="J104" s="1"/>
  <c r="K104" s="1"/>
  <c r="I108"/>
  <c r="J108" s="1"/>
  <c r="K108" s="1"/>
  <c r="I112"/>
  <c r="J112" s="1"/>
  <c r="K112" s="1"/>
  <c r="I114"/>
  <c r="J114" s="1"/>
  <c r="K114" s="1"/>
  <c r="I116"/>
  <c r="J116" s="1"/>
  <c r="K116" s="1"/>
  <c r="I118"/>
  <c r="J118" s="1"/>
  <c r="K118" s="1"/>
  <c r="I120"/>
  <c r="J120" s="1"/>
  <c r="K120" s="1"/>
  <c r="I122"/>
  <c r="J122" s="1"/>
  <c r="K122" s="1"/>
  <c r="I124"/>
  <c r="J124" s="1"/>
  <c r="K124" s="1"/>
  <c r="I126"/>
  <c r="J126" s="1"/>
  <c r="K126" s="1"/>
  <c r="I128"/>
  <c r="J128" s="1"/>
  <c r="K128" s="1"/>
  <c r="I130"/>
  <c r="J130" s="1"/>
  <c r="K130" s="1"/>
  <c r="I132"/>
  <c r="J132" s="1"/>
  <c r="K132" s="1"/>
  <c r="I134"/>
  <c r="J134" s="1"/>
  <c r="K134" s="1"/>
  <c r="I136"/>
  <c r="J136" s="1"/>
  <c r="K136" s="1"/>
  <c r="I141"/>
  <c r="J141" s="1"/>
  <c r="K141" s="1"/>
  <c r="I145"/>
  <c r="J145" s="1"/>
  <c r="K145" s="1"/>
  <c r="I109"/>
  <c r="J109" s="1"/>
  <c r="K109" s="1"/>
  <c r="I99"/>
  <c r="J99" s="1"/>
  <c r="K99" s="1"/>
  <c r="I106"/>
  <c r="J106" s="1"/>
  <c r="K106" s="1"/>
  <c r="I110"/>
  <c r="J110" s="1"/>
  <c r="K110" s="1"/>
  <c r="I102"/>
  <c r="J102" s="1"/>
  <c r="K102" s="1"/>
  <c r="I105"/>
  <c r="J105" s="1"/>
  <c r="K105" s="1"/>
  <c r="I111"/>
  <c r="J111" s="1"/>
  <c r="K111" s="1"/>
  <c r="I138"/>
  <c r="J138" s="1"/>
  <c r="K138" s="1"/>
  <c r="I115"/>
  <c r="J115" s="1"/>
  <c r="K115" s="1"/>
  <c r="I119"/>
  <c r="J119" s="1"/>
  <c r="K119" s="1"/>
  <c r="I123"/>
  <c r="J123" s="1"/>
  <c r="K123" s="1"/>
  <c r="I127"/>
  <c r="J127" s="1"/>
  <c r="K127" s="1"/>
  <c r="I131"/>
  <c r="J131" s="1"/>
  <c r="K131" s="1"/>
  <c r="I135"/>
  <c r="J135" s="1"/>
  <c r="K135" s="1"/>
  <c r="I139"/>
  <c r="J139" s="1"/>
  <c r="K139" s="1"/>
  <c r="I142"/>
  <c r="J142" s="1"/>
  <c r="K142" s="1"/>
  <c r="I144"/>
  <c r="J144" s="1"/>
  <c r="K144" s="1"/>
  <c r="I150"/>
  <c r="J150" s="1"/>
  <c r="K150" s="1"/>
  <c r="I140"/>
  <c r="J140" s="1"/>
  <c r="K140" s="1"/>
  <c r="I146"/>
  <c r="J146" s="1"/>
  <c r="K146" s="1"/>
  <c r="I129"/>
  <c r="J129" s="1"/>
  <c r="K129" s="1"/>
  <c r="I137"/>
  <c r="J137" s="1"/>
  <c r="K137" s="1"/>
  <c r="I113"/>
  <c r="J113" s="1"/>
  <c r="K113" s="1"/>
  <c r="I117"/>
  <c r="J117" s="1"/>
  <c r="K117" s="1"/>
  <c r="I121"/>
  <c r="J121" s="1"/>
  <c r="K121" s="1"/>
  <c r="I125"/>
  <c r="J125" s="1"/>
  <c r="K125" s="1"/>
  <c r="I147"/>
  <c r="J147" s="1"/>
  <c r="K147" s="1"/>
  <c r="I151"/>
  <c r="J151" s="1"/>
  <c r="K151" s="1"/>
  <c r="I149"/>
  <c r="J149" s="1"/>
  <c r="K149" s="1"/>
  <c r="I133"/>
  <c r="J133" s="1"/>
  <c r="K133" s="1"/>
  <c r="I143"/>
  <c r="J143" s="1"/>
  <c r="K143" s="1"/>
  <c r="I148"/>
  <c r="J148" s="1"/>
  <c r="K148" s="1"/>
  <c r="I152"/>
  <c r="J152" s="1"/>
  <c r="K152" s="1"/>
  <c r="AD4"/>
  <c r="AE4" s="1"/>
  <c r="AF4" s="1"/>
  <c r="AD7"/>
  <c r="AE7" s="1"/>
  <c r="AF7" s="1"/>
  <c r="AD10"/>
  <c r="AE10" s="1"/>
  <c r="AF10" s="1"/>
  <c r="AD14"/>
  <c r="AE14" s="1"/>
  <c r="AF14" s="1"/>
  <c r="AD16"/>
  <c r="AE16" s="1"/>
  <c r="AF16" s="1"/>
  <c r="AD6"/>
  <c r="AE6" s="1"/>
  <c r="AF6" s="1"/>
  <c r="AD9"/>
  <c r="AE9" s="1"/>
  <c r="AF9" s="1"/>
  <c r="AD11"/>
  <c r="AE11" s="1"/>
  <c r="AF11" s="1"/>
  <c r="AD17"/>
  <c r="AE17" s="1"/>
  <c r="AF17" s="1"/>
  <c r="AD13"/>
  <c r="AE13" s="1"/>
  <c r="AF13" s="1"/>
  <c r="AD15"/>
  <c r="AE15" s="1"/>
  <c r="AF15" s="1"/>
  <c r="AD5"/>
  <c r="AE5" s="1"/>
  <c r="AF5" s="1"/>
  <c r="AD18"/>
  <c r="AD20"/>
  <c r="AE20" s="1"/>
  <c r="AF20" s="1"/>
  <c r="AD22"/>
  <c r="AD8"/>
  <c r="AE8" s="1"/>
  <c r="AF8" s="1"/>
  <c r="AD12"/>
  <c r="AE12" s="1"/>
  <c r="AF12" s="1"/>
  <c r="AD25"/>
  <c r="AD27"/>
  <c r="AD19"/>
  <c r="AD23"/>
  <c r="AD26"/>
  <c r="AD29"/>
  <c r="AD31"/>
  <c r="AD33"/>
  <c r="AD38"/>
  <c r="AD40"/>
  <c r="AD21"/>
  <c r="AD24"/>
  <c r="AD28"/>
  <c r="AD36"/>
  <c r="AD30"/>
  <c r="AD34"/>
  <c r="AD37"/>
  <c r="AD42"/>
  <c r="AD35"/>
  <c r="AD32"/>
  <c r="AD41"/>
  <c r="AD45"/>
  <c r="AE45" s="1"/>
  <c r="AF45" s="1"/>
  <c r="AD51"/>
  <c r="AE51" s="1"/>
  <c r="AF51" s="1"/>
  <c r="AD62"/>
  <c r="AE62" s="1"/>
  <c r="AF62" s="1"/>
  <c r="AD43"/>
  <c r="AD46"/>
  <c r="AE46" s="1"/>
  <c r="AF46" s="1"/>
  <c r="AD48"/>
  <c r="AE48" s="1"/>
  <c r="AF48" s="1"/>
  <c r="AD54"/>
  <c r="AE54" s="1"/>
  <c r="AF54" s="1"/>
  <c r="AD39"/>
  <c r="AD60"/>
  <c r="AD61"/>
  <c r="AD44"/>
  <c r="AE44" s="1"/>
  <c r="AF44" s="1"/>
  <c r="AD49"/>
  <c r="AE49" s="1"/>
  <c r="AF49" s="1"/>
  <c r="AD55"/>
  <c r="AD57"/>
  <c r="AE57" s="1"/>
  <c r="AF57" s="1"/>
  <c r="AD63"/>
  <c r="AE63" s="1"/>
  <c r="AF63" s="1"/>
  <c r="AD64"/>
  <c r="AE64" s="1"/>
  <c r="AF64" s="1"/>
  <c r="AD66"/>
  <c r="AE66" s="1"/>
  <c r="AF66" s="1"/>
  <c r="AD68"/>
  <c r="AE68" s="1"/>
  <c r="AF68" s="1"/>
  <c r="AD70"/>
  <c r="AE70" s="1"/>
  <c r="AF70" s="1"/>
  <c r="AD74"/>
  <c r="AD76"/>
  <c r="AD78"/>
  <c r="AE78" s="1"/>
  <c r="AF78" s="1"/>
  <c r="AD81"/>
  <c r="AE81" s="1"/>
  <c r="AF81" s="1"/>
  <c r="AD82"/>
  <c r="AD87"/>
  <c r="AE87" s="1"/>
  <c r="AF87" s="1"/>
  <c r="AD89"/>
  <c r="AE89" s="1"/>
  <c r="AF89" s="1"/>
  <c r="AD50"/>
  <c r="AE50" s="1"/>
  <c r="AF50" s="1"/>
  <c r="AD53"/>
  <c r="AE53" s="1"/>
  <c r="AF53" s="1"/>
  <c r="AD59"/>
  <c r="AE59" s="1"/>
  <c r="AF59" s="1"/>
  <c r="AD52"/>
  <c r="AE52" s="1"/>
  <c r="AF52" s="1"/>
  <c r="AD56"/>
  <c r="AE56" s="1"/>
  <c r="AF56" s="1"/>
  <c r="AD58"/>
  <c r="AE58" s="1"/>
  <c r="AF58" s="1"/>
  <c r="AD47"/>
  <c r="AE47" s="1"/>
  <c r="AF47" s="1"/>
  <c r="AD65"/>
  <c r="AE65" s="1"/>
  <c r="AF65" s="1"/>
  <c r="AD69"/>
  <c r="AE69" s="1"/>
  <c r="AF69" s="1"/>
  <c r="AD75"/>
  <c r="AD80"/>
  <c r="AD102"/>
  <c r="AE102" s="1"/>
  <c r="AF102" s="1"/>
  <c r="AD106"/>
  <c r="AE106" s="1"/>
  <c r="AF106" s="1"/>
  <c r="AD79"/>
  <c r="AD85"/>
  <c r="AE85" s="1"/>
  <c r="AF85" s="1"/>
  <c r="AD86"/>
  <c r="AE86" s="1"/>
  <c r="AF86" s="1"/>
  <c r="AD90"/>
  <c r="AE90" s="1"/>
  <c r="AF90" s="1"/>
  <c r="AD92"/>
  <c r="AE92" s="1"/>
  <c r="AF92" s="1"/>
  <c r="AD94"/>
  <c r="AE94" s="1"/>
  <c r="AF94" s="1"/>
  <c r="AD96"/>
  <c r="AE96" s="1"/>
  <c r="AF96" s="1"/>
  <c r="AD67"/>
  <c r="AE67" s="1"/>
  <c r="AF67" s="1"/>
  <c r="AD71"/>
  <c r="AE71" s="1"/>
  <c r="AF71" s="1"/>
  <c r="AD73"/>
  <c r="AE73" s="1"/>
  <c r="AF73" s="1"/>
  <c r="AD77"/>
  <c r="AE77" s="1"/>
  <c r="AF77" s="1"/>
  <c r="AD84"/>
  <c r="AE84" s="1"/>
  <c r="AF84" s="1"/>
  <c r="AD88"/>
  <c r="AE88" s="1"/>
  <c r="AF88" s="1"/>
  <c r="AD72"/>
  <c r="AE72" s="1"/>
  <c r="AF72" s="1"/>
  <c r="AD83"/>
  <c r="AD91"/>
  <c r="AE91" s="1"/>
  <c r="AF91" s="1"/>
  <c r="AD93"/>
  <c r="AE93" s="1"/>
  <c r="AF93" s="1"/>
  <c r="AD95"/>
  <c r="AE95" s="1"/>
  <c r="AF95" s="1"/>
  <c r="AD97"/>
  <c r="AE97" s="1"/>
  <c r="AF97" s="1"/>
  <c r="AD99"/>
  <c r="AE99" s="1"/>
  <c r="AF99" s="1"/>
  <c r="AD103"/>
  <c r="AE103" s="1"/>
  <c r="AF103" s="1"/>
  <c r="AD111"/>
  <c r="AD138"/>
  <c r="AE138" s="1"/>
  <c r="AF138" s="1"/>
  <c r="AD142"/>
  <c r="AE142" s="1"/>
  <c r="AF142" s="1"/>
  <c r="AD100"/>
  <c r="AE100" s="1"/>
  <c r="AF100" s="1"/>
  <c r="AD108"/>
  <c r="AE108" s="1"/>
  <c r="AF108" s="1"/>
  <c r="AD105"/>
  <c r="AD109"/>
  <c r="AE109" s="1"/>
  <c r="AF109" s="1"/>
  <c r="AD98"/>
  <c r="AE98" s="1"/>
  <c r="AF98" s="1"/>
  <c r="AD101"/>
  <c r="AE101" s="1"/>
  <c r="AF101" s="1"/>
  <c r="AD104"/>
  <c r="AE104" s="1"/>
  <c r="AF104" s="1"/>
  <c r="AD107"/>
  <c r="AE107" s="1"/>
  <c r="AF107" s="1"/>
  <c r="AD110"/>
  <c r="AE110" s="1"/>
  <c r="AF110" s="1"/>
  <c r="AD114"/>
  <c r="AE114" s="1"/>
  <c r="AF114" s="1"/>
  <c r="AD116"/>
  <c r="AE116" s="1"/>
  <c r="AF116" s="1"/>
  <c r="AD118"/>
  <c r="AE118" s="1"/>
  <c r="AF118" s="1"/>
  <c r="AD120"/>
  <c r="AE120" s="1"/>
  <c r="AF120" s="1"/>
  <c r="AD122"/>
  <c r="AE122" s="1"/>
  <c r="AF122" s="1"/>
  <c r="AD124"/>
  <c r="AE124" s="1"/>
  <c r="AF124" s="1"/>
  <c r="AD126"/>
  <c r="AE126" s="1"/>
  <c r="AF126" s="1"/>
  <c r="AD128"/>
  <c r="AE128" s="1"/>
  <c r="AF128" s="1"/>
  <c r="AD130"/>
  <c r="AE130" s="1"/>
  <c r="AF130" s="1"/>
  <c r="AD132"/>
  <c r="AE132" s="1"/>
  <c r="AF132" s="1"/>
  <c r="AD134"/>
  <c r="AE134" s="1"/>
  <c r="AF134" s="1"/>
  <c r="AD136"/>
  <c r="AE136" s="1"/>
  <c r="AF136" s="1"/>
  <c r="AD139"/>
  <c r="AE139" s="1"/>
  <c r="AF139" s="1"/>
  <c r="AD143"/>
  <c r="AE143" s="1"/>
  <c r="AF143" s="1"/>
  <c r="AD145"/>
  <c r="AE145" s="1"/>
  <c r="AF145" s="1"/>
  <c r="AD147"/>
  <c r="AE147" s="1"/>
  <c r="AF147" s="1"/>
  <c r="AD151"/>
  <c r="AE151" s="1"/>
  <c r="AF151" s="1"/>
  <c r="AD119"/>
  <c r="AE119" s="1"/>
  <c r="AF119" s="1"/>
  <c r="AD123"/>
  <c r="AE123" s="1"/>
  <c r="AF123" s="1"/>
  <c r="AD127"/>
  <c r="AE127" s="1"/>
  <c r="AF127" s="1"/>
  <c r="AD140"/>
  <c r="AE140" s="1"/>
  <c r="AF140" s="1"/>
  <c r="AD146"/>
  <c r="AE146" s="1"/>
  <c r="AF146" s="1"/>
  <c r="AD112"/>
  <c r="AE112" s="1"/>
  <c r="AF112" s="1"/>
  <c r="AD115"/>
  <c r="AE115" s="1"/>
  <c r="AF115" s="1"/>
  <c r="AD113"/>
  <c r="AE113" s="1"/>
  <c r="AF113" s="1"/>
  <c r="AD117"/>
  <c r="AE117" s="1"/>
  <c r="AF117" s="1"/>
  <c r="AD121"/>
  <c r="AE121" s="1"/>
  <c r="AF121" s="1"/>
  <c r="AD125"/>
  <c r="AE125" s="1"/>
  <c r="AF125" s="1"/>
  <c r="AD129"/>
  <c r="AE129" s="1"/>
  <c r="AF129" s="1"/>
  <c r="AD133"/>
  <c r="AE133" s="1"/>
  <c r="AF133" s="1"/>
  <c r="AD137"/>
  <c r="AE137" s="1"/>
  <c r="AF137" s="1"/>
  <c r="AD141"/>
  <c r="AE141" s="1"/>
  <c r="AF141" s="1"/>
  <c r="AD148"/>
  <c r="AE148" s="1"/>
  <c r="AF148" s="1"/>
  <c r="AD152"/>
  <c r="AE152" s="1"/>
  <c r="AF152" s="1"/>
  <c r="AD131"/>
  <c r="AE131" s="1"/>
  <c r="AF131" s="1"/>
  <c r="AD135"/>
  <c r="AE135" s="1"/>
  <c r="AF135" s="1"/>
  <c r="AD150"/>
  <c r="AE150" s="1"/>
  <c r="AF150" s="1"/>
  <c r="AD144"/>
  <c r="AE144" s="1"/>
  <c r="AF144" s="1"/>
  <c r="AD149"/>
  <c r="AE149" s="1"/>
  <c r="AF149" s="1"/>
  <c r="R5"/>
  <c r="S5" s="1"/>
  <c r="T5" s="1"/>
  <c r="R4"/>
  <c r="S4" s="1"/>
  <c r="T4" s="1"/>
  <c r="R9"/>
  <c r="R11"/>
  <c r="R13"/>
  <c r="R15"/>
  <c r="R17"/>
  <c r="R6"/>
  <c r="S6" s="1"/>
  <c r="T6" s="1"/>
  <c r="R12"/>
  <c r="R10"/>
  <c r="S10" s="1"/>
  <c r="T10" s="1"/>
  <c r="R18"/>
  <c r="R8"/>
  <c r="S8" s="1"/>
  <c r="T8" s="1"/>
  <c r="R16"/>
  <c r="R7"/>
  <c r="S7" s="1"/>
  <c r="T7" s="1"/>
  <c r="R19"/>
  <c r="S19" s="1"/>
  <c r="T19" s="1"/>
  <c r="R21"/>
  <c r="S21" s="1"/>
  <c r="T21" s="1"/>
  <c r="R23"/>
  <c r="S23" s="1"/>
  <c r="T23" s="1"/>
  <c r="R14"/>
  <c r="R20"/>
  <c r="S20" s="1"/>
  <c r="T20" s="1"/>
  <c r="R24"/>
  <c r="S24" s="1"/>
  <c r="T24" s="1"/>
  <c r="R26"/>
  <c r="S26" s="1"/>
  <c r="T26" s="1"/>
  <c r="R25"/>
  <c r="S25" s="1"/>
  <c r="T25" s="1"/>
  <c r="R36"/>
  <c r="S36" s="1"/>
  <c r="T36" s="1"/>
  <c r="R39"/>
  <c r="S39" s="1"/>
  <c r="T39" s="1"/>
  <c r="R42"/>
  <c r="S42" s="1"/>
  <c r="T42" s="1"/>
  <c r="R22"/>
  <c r="S22" s="1"/>
  <c r="T22" s="1"/>
  <c r="R27"/>
  <c r="S27" s="1"/>
  <c r="T27" s="1"/>
  <c r="R31"/>
  <c r="S31" s="1"/>
  <c r="T31" s="1"/>
  <c r="R33"/>
  <c r="S33" s="1"/>
  <c r="T33" s="1"/>
  <c r="R32"/>
  <c r="S32" s="1"/>
  <c r="T32" s="1"/>
  <c r="R37"/>
  <c r="S37" s="1"/>
  <c r="T37" s="1"/>
  <c r="R38"/>
  <c r="S38" s="1"/>
  <c r="T38" s="1"/>
  <c r="R28"/>
  <c r="R35"/>
  <c r="S35" s="1"/>
  <c r="T35" s="1"/>
  <c r="R40"/>
  <c r="S40" s="1"/>
  <c r="T40" s="1"/>
  <c r="R29"/>
  <c r="S29" s="1"/>
  <c r="T29" s="1"/>
  <c r="R30"/>
  <c r="S30" s="1"/>
  <c r="T30" s="1"/>
  <c r="R34"/>
  <c r="S34" s="1"/>
  <c r="T34" s="1"/>
  <c r="R44"/>
  <c r="S44" s="1"/>
  <c r="T44" s="1"/>
  <c r="R47"/>
  <c r="S47" s="1"/>
  <c r="T47" s="1"/>
  <c r="R53"/>
  <c r="S53" s="1"/>
  <c r="T53" s="1"/>
  <c r="R63"/>
  <c r="R43"/>
  <c r="S43" s="1"/>
  <c r="T43" s="1"/>
  <c r="R45"/>
  <c r="S45" s="1"/>
  <c r="T45" s="1"/>
  <c r="R50"/>
  <c r="S50" s="1"/>
  <c r="T50" s="1"/>
  <c r="R52"/>
  <c r="S52" s="1"/>
  <c r="T52" s="1"/>
  <c r="R49"/>
  <c r="R48"/>
  <c r="S48" s="1"/>
  <c r="T48" s="1"/>
  <c r="R56"/>
  <c r="S56" s="1"/>
  <c r="T56" s="1"/>
  <c r="R57"/>
  <c r="S57" s="1"/>
  <c r="T57" s="1"/>
  <c r="R58"/>
  <c r="R61"/>
  <c r="S61" s="1"/>
  <c r="T61" s="1"/>
  <c r="R46"/>
  <c r="S46" s="1"/>
  <c r="T46" s="1"/>
  <c r="R65"/>
  <c r="R67"/>
  <c r="R69"/>
  <c r="R71"/>
  <c r="R72"/>
  <c r="S72" s="1"/>
  <c r="T72" s="1"/>
  <c r="R74"/>
  <c r="S74" s="1"/>
  <c r="T74" s="1"/>
  <c r="R76"/>
  <c r="S76" s="1"/>
  <c r="T76" s="1"/>
  <c r="R83"/>
  <c r="S83" s="1"/>
  <c r="T83" s="1"/>
  <c r="R86"/>
  <c r="S86" s="1"/>
  <c r="T86" s="1"/>
  <c r="R88"/>
  <c r="S88" s="1"/>
  <c r="T88" s="1"/>
  <c r="R51"/>
  <c r="S51" s="1"/>
  <c r="T51" s="1"/>
  <c r="R54"/>
  <c r="S54" s="1"/>
  <c r="T54" s="1"/>
  <c r="R55"/>
  <c r="S55" s="1"/>
  <c r="T55" s="1"/>
  <c r="R60"/>
  <c r="R41"/>
  <c r="R59"/>
  <c r="R78"/>
  <c r="S78" s="1"/>
  <c r="T78" s="1"/>
  <c r="R62"/>
  <c r="R64"/>
  <c r="R70"/>
  <c r="R73"/>
  <c r="S73" s="1"/>
  <c r="T73" s="1"/>
  <c r="R77"/>
  <c r="S77" s="1"/>
  <c r="T77" s="1"/>
  <c r="R80"/>
  <c r="R89"/>
  <c r="S89" s="1"/>
  <c r="T89" s="1"/>
  <c r="R103"/>
  <c r="S103" s="1"/>
  <c r="T103" s="1"/>
  <c r="R107"/>
  <c r="S107" s="1"/>
  <c r="T107" s="1"/>
  <c r="R82"/>
  <c r="S82" s="1"/>
  <c r="T82" s="1"/>
  <c r="R85"/>
  <c r="R91"/>
  <c r="S91" s="1"/>
  <c r="T91" s="1"/>
  <c r="R93"/>
  <c r="S93" s="1"/>
  <c r="T93" s="1"/>
  <c r="R95"/>
  <c r="S95" s="1"/>
  <c r="T95" s="1"/>
  <c r="R97"/>
  <c r="S97" s="1"/>
  <c r="T97" s="1"/>
  <c r="R66"/>
  <c r="R68"/>
  <c r="R75"/>
  <c r="R79"/>
  <c r="R84"/>
  <c r="S84" s="1"/>
  <c r="T84" s="1"/>
  <c r="R81"/>
  <c r="R87"/>
  <c r="S87" s="1"/>
  <c r="T87" s="1"/>
  <c r="R90"/>
  <c r="S90" s="1"/>
  <c r="T90" s="1"/>
  <c r="R92"/>
  <c r="S92" s="1"/>
  <c r="T92" s="1"/>
  <c r="R94"/>
  <c r="S94" s="1"/>
  <c r="T94" s="1"/>
  <c r="R96"/>
  <c r="S96" s="1"/>
  <c r="T96" s="1"/>
  <c r="R98"/>
  <c r="S98" s="1"/>
  <c r="T98" s="1"/>
  <c r="R99"/>
  <c r="R100"/>
  <c r="S100" s="1"/>
  <c r="T100" s="1"/>
  <c r="R108"/>
  <c r="S108" s="1"/>
  <c r="T108" s="1"/>
  <c r="R112"/>
  <c r="S112" s="1"/>
  <c r="T112" s="1"/>
  <c r="R139"/>
  <c r="S139" s="1"/>
  <c r="T139" s="1"/>
  <c r="R143"/>
  <c r="S143" s="1"/>
  <c r="T143" s="1"/>
  <c r="R106"/>
  <c r="S106" s="1"/>
  <c r="T106" s="1"/>
  <c r="R109"/>
  <c r="S109" s="1"/>
  <c r="T109" s="1"/>
  <c r="R102"/>
  <c r="S102" s="1"/>
  <c r="T102" s="1"/>
  <c r="R105"/>
  <c r="S105" s="1"/>
  <c r="T105" s="1"/>
  <c r="R110"/>
  <c r="S110" s="1"/>
  <c r="T110" s="1"/>
  <c r="R101"/>
  <c r="S101" s="1"/>
  <c r="T101" s="1"/>
  <c r="R104"/>
  <c r="S104" s="1"/>
  <c r="T104" s="1"/>
  <c r="R111"/>
  <c r="S111" s="1"/>
  <c r="T111" s="1"/>
  <c r="R113"/>
  <c r="S113" s="1"/>
  <c r="T113" s="1"/>
  <c r="R115"/>
  <c r="S115" s="1"/>
  <c r="T115" s="1"/>
  <c r="R117"/>
  <c r="S117" s="1"/>
  <c r="T117" s="1"/>
  <c r="R119"/>
  <c r="S119" s="1"/>
  <c r="T119" s="1"/>
  <c r="R121"/>
  <c r="S121" s="1"/>
  <c r="T121" s="1"/>
  <c r="R123"/>
  <c r="S123" s="1"/>
  <c r="T123" s="1"/>
  <c r="R125"/>
  <c r="S125" s="1"/>
  <c r="T125" s="1"/>
  <c r="R127"/>
  <c r="S127" s="1"/>
  <c r="T127" s="1"/>
  <c r="R129"/>
  <c r="S129" s="1"/>
  <c r="T129" s="1"/>
  <c r="R131"/>
  <c r="S131" s="1"/>
  <c r="T131" s="1"/>
  <c r="R133"/>
  <c r="S133" s="1"/>
  <c r="T133" s="1"/>
  <c r="R135"/>
  <c r="S135" s="1"/>
  <c r="T135" s="1"/>
  <c r="R137"/>
  <c r="S137" s="1"/>
  <c r="T137" s="1"/>
  <c r="R140"/>
  <c r="S140" s="1"/>
  <c r="T140" s="1"/>
  <c r="R142"/>
  <c r="S142" s="1"/>
  <c r="T142" s="1"/>
  <c r="R148"/>
  <c r="S148" s="1"/>
  <c r="T148" s="1"/>
  <c r="R152"/>
  <c r="S152" s="1"/>
  <c r="T152" s="1"/>
  <c r="R120"/>
  <c r="S120" s="1"/>
  <c r="T120" s="1"/>
  <c r="R124"/>
  <c r="S124" s="1"/>
  <c r="T124" s="1"/>
  <c r="R128"/>
  <c r="S128" s="1"/>
  <c r="T128" s="1"/>
  <c r="R136"/>
  <c r="S136" s="1"/>
  <c r="T136" s="1"/>
  <c r="R138"/>
  <c r="S138" s="1"/>
  <c r="T138" s="1"/>
  <c r="R144"/>
  <c r="S144" s="1"/>
  <c r="T144" s="1"/>
  <c r="R147"/>
  <c r="S147" s="1"/>
  <c r="T147" s="1"/>
  <c r="R151"/>
  <c r="S151" s="1"/>
  <c r="T151" s="1"/>
  <c r="R141"/>
  <c r="S141" s="1"/>
  <c r="T141" s="1"/>
  <c r="R146"/>
  <c r="S146" s="1"/>
  <c r="T146" s="1"/>
  <c r="R150"/>
  <c r="S150" s="1"/>
  <c r="T150" s="1"/>
  <c r="R116"/>
  <c r="S116" s="1"/>
  <c r="T116" s="1"/>
  <c r="R114"/>
  <c r="S114" s="1"/>
  <c r="T114" s="1"/>
  <c r="R118"/>
  <c r="S118" s="1"/>
  <c r="T118" s="1"/>
  <c r="R122"/>
  <c r="S122" s="1"/>
  <c r="T122" s="1"/>
  <c r="R126"/>
  <c r="S126" s="1"/>
  <c r="T126" s="1"/>
  <c r="R130"/>
  <c r="S130" s="1"/>
  <c r="T130" s="1"/>
  <c r="R134"/>
  <c r="S134" s="1"/>
  <c r="T134" s="1"/>
  <c r="R145"/>
  <c r="S145" s="1"/>
  <c r="T145" s="1"/>
  <c r="R149"/>
  <c r="S149" s="1"/>
  <c r="T149" s="1"/>
  <c r="R132"/>
  <c r="S132" s="1"/>
  <c r="T132" s="1"/>
  <c r="F4"/>
  <c r="F5"/>
  <c r="F6"/>
  <c r="F9"/>
  <c r="F12"/>
  <c r="F16"/>
  <c r="F8"/>
  <c r="F7"/>
  <c r="F13"/>
  <c r="F19"/>
  <c r="F10"/>
  <c r="F14"/>
  <c r="F11"/>
  <c r="F18"/>
  <c r="F22"/>
  <c r="F24"/>
  <c r="G24" s="1"/>
  <c r="H24" s="1"/>
  <c r="F15"/>
  <c r="F17"/>
  <c r="F25"/>
  <c r="F20"/>
  <c r="G20" s="1"/>
  <c r="H20" s="1"/>
  <c r="F21"/>
  <c r="F26"/>
  <c r="F27"/>
  <c r="F38"/>
  <c r="G38" s="1"/>
  <c r="H38" s="1"/>
  <c r="F40"/>
  <c r="F43"/>
  <c r="F23"/>
  <c r="F28"/>
  <c r="F30"/>
  <c r="F32"/>
  <c r="F34"/>
  <c r="F31"/>
  <c r="F35"/>
  <c r="G35" s="1"/>
  <c r="H35" s="1"/>
  <c r="F44"/>
  <c r="F36"/>
  <c r="G36" s="1"/>
  <c r="H36" s="1"/>
  <c r="F42"/>
  <c r="F33"/>
  <c r="F29"/>
  <c r="F41"/>
  <c r="G41" s="1"/>
  <c r="H41" s="1"/>
  <c r="F49"/>
  <c r="G49" s="1"/>
  <c r="H49" s="1"/>
  <c r="F54"/>
  <c r="G54" s="1"/>
  <c r="H54" s="1"/>
  <c r="F59"/>
  <c r="G59" s="1"/>
  <c r="H59" s="1"/>
  <c r="F61"/>
  <c r="G61" s="1"/>
  <c r="H61" s="1"/>
  <c r="F39"/>
  <c r="G39" s="1"/>
  <c r="H39" s="1"/>
  <c r="F37"/>
  <c r="F47"/>
  <c r="G47" s="1"/>
  <c r="H47" s="1"/>
  <c r="F50"/>
  <c r="G50" s="1"/>
  <c r="H50" s="1"/>
  <c r="F53"/>
  <c r="G53" s="1"/>
  <c r="H53" s="1"/>
  <c r="F46"/>
  <c r="G46" s="1"/>
  <c r="H46" s="1"/>
  <c r="F56"/>
  <c r="G56" s="1"/>
  <c r="H56" s="1"/>
  <c r="F58"/>
  <c r="F48"/>
  <c r="F68"/>
  <c r="G68" s="1"/>
  <c r="H68" s="1"/>
  <c r="F70"/>
  <c r="G70" s="1"/>
  <c r="H70" s="1"/>
  <c r="F72"/>
  <c r="G72" s="1"/>
  <c r="H72" s="1"/>
  <c r="F74"/>
  <c r="G74" s="1"/>
  <c r="H74" s="1"/>
  <c r="F84"/>
  <c r="G84" s="1"/>
  <c r="H84" s="1"/>
  <c r="F87"/>
  <c r="G87" s="1"/>
  <c r="H87" s="1"/>
  <c r="F89"/>
  <c r="G89" s="1"/>
  <c r="H89" s="1"/>
  <c r="F57"/>
  <c r="F60"/>
  <c r="G60" s="1"/>
  <c r="H60" s="1"/>
  <c r="F45"/>
  <c r="G45" s="1"/>
  <c r="H45" s="1"/>
  <c r="F52"/>
  <c r="G52" s="1"/>
  <c r="H52" s="1"/>
  <c r="F51"/>
  <c r="G51" s="1"/>
  <c r="H51" s="1"/>
  <c r="F55"/>
  <c r="G55" s="1"/>
  <c r="H55" s="1"/>
  <c r="F64"/>
  <c r="G64" s="1"/>
  <c r="H64" s="1"/>
  <c r="F66"/>
  <c r="G66" s="1"/>
  <c r="H66" s="1"/>
  <c r="F76"/>
  <c r="G76" s="1"/>
  <c r="H76" s="1"/>
  <c r="F78"/>
  <c r="G78" s="1"/>
  <c r="H78" s="1"/>
  <c r="F71"/>
  <c r="G71" s="1"/>
  <c r="H71" s="1"/>
  <c r="F80"/>
  <c r="G80" s="1"/>
  <c r="H80" s="1"/>
  <c r="F83"/>
  <c r="G83" s="1"/>
  <c r="H83" s="1"/>
  <c r="F86"/>
  <c r="G86" s="1"/>
  <c r="H86" s="1"/>
  <c r="F99"/>
  <c r="G99" s="1"/>
  <c r="H99" s="1"/>
  <c r="F104"/>
  <c r="G104" s="1"/>
  <c r="H104" s="1"/>
  <c r="F62"/>
  <c r="F65"/>
  <c r="G65" s="1"/>
  <c r="H65" s="1"/>
  <c r="F77"/>
  <c r="G77" s="1"/>
  <c r="H77" s="1"/>
  <c r="F85"/>
  <c r="G85" s="1"/>
  <c r="H85" s="1"/>
  <c r="F88"/>
  <c r="F90"/>
  <c r="G90" s="1"/>
  <c r="H90" s="1"/>
  <c r="F92"/>
  <c r="G92" s="1"/>
  <c r="H92" s="1"/>
  <c r="F94"/>
  <c r="G94" s="1"/>
  <c r="H94" s="1"/>
  <c r="F96"/>
  <c r="F63"/>
  <c r="G63" s="1"/>
  <c r="H63" s="1"/>
  <c r="F69"/>
  <c r="G69" s="1"/>
  <c r="H69" s="1"/>
  <c r="F73"/>
  <c r="G73" s="1"/>
  <c r="H73" s="1"/>
  <c r="F82"/>
  <c r="G82" s="1"/>
  <c r="H82" s="1"/>
  <c r="F67"/>
  <c r="G67" s="1"/>
  <c r="H67" s="1"/>
  <c r="F75"/>
  <c r="G75" s="1"/>
  <c r="H75" s="1"/>
  <c r="F79"/>
  <c r="G79" s="1"/>
  <c r="H79" s="1"/>
  <c r="F81"/>
  <c r="F91"/>
  <c r="F93"/>
  <c r="G93" s="1"/>
  <c r="H93" s="1"/>
  <c r="F95"/>
  <c r="G95" s="1"/>
  <c r="H95" s="1"/>
  <c r="F97"/>
  <c r="G97" s="1"/>
  <c r="H97" s="1"/>
  <c r="F107"/>
  <c r="G107" s="1"/>
  <c r="H107" s="1"/>
  <c r="F109"/>
  <c r="G109" s="1"/>
  <c r="H109" s="1"/>
  <c r="F140"/>
  <c r="G140" s="1"/>
  <c r="H140" s="1"/>
  <c r="F144"/>
  <c r="G144" s="1"/>
  <c r="H144" s="1"/>
  <c r="F98"/>
  <c r="F103"/>
  <c r="F106"/>
  <c r="F110"/>
  <c r="G110" s="1"/>
  <c r="H110" s="1"/>
  <c r="F102"/>
  <c r="F105"/>
  <c r="G105" s="1"/>
  <c r="H105" s="1"/>
  <c r="F111"/>
  <c r="G111" s="1"/>
  <c r="H111" s="1"/>
  <c r="F100"/>
  <c r="G100" s="1"/>
  <c r="H100" s="1"/>
  <c r="F101"/>
  <c r="F108"/>
  <c r="G108" s="1"/>
  <c r="H108" s="1"/>
  <c r="F112"/>
  <c r="G112" s="1"/>
  <c r="H112" s="1"/>
  <c r="F114"/>
  <c r="G114" s="1"/>
  <c r="H114" s="1"/>
  <c r="F116"/>
  <c r="G116" s="1"/>
  <c r="H116" s="1"/>
  <c r="F118"/>
  <c r="G118" s="1"/>
  <c r="H118" s="1"/>
  <c r="F120"/>
  <c r="G120" s="1"/>
  <c r="H120" s="1"/>
  <c r="F122"/>
  <c r="G122" s="1"/>
  <c r="H122" s="1"/>
  <c r="F124"/>
  <c r="G124" s="1"/>
  <c r="H124" s="1"/>
  <c r="F126"/>
  <c r="G126" s="1"/>
  <c r="H126" s="1"/>
  <c r="F128"/>
  <c r="G128" s="1"/>
  <c r="H128" s="1"/>
  <c r="F130"/>
  <c r="G130" s="1"/>
  <c r="H130" s="1"/>
  <c r="F132"/>
  <c r="G132" s="1"/>
  <c r="H132" s="1"/>
  <c r="F134"/>
  <c r="G134" s="1"/>
  <c r="H134" s="1"/>
  <c r="F136"/>
  <c r="G136" s="1"/>
  <c r="H136" s="1"/>
  <c r="F146"/>
  <c r="G146" s="1"/>
  <c r="H146" s="1"/>
  <c r="F149"/>
  <c r="G149" s="1"/>
  <c r="H149" s="1"/>
  <c r="F121"/>
  <c r="G121" s="1"/>
  <c r="H121" s="1"/>
  <c r="F125"/>
  <c r="G125" s="1"/>
  <c r="H125" s="1"/>
  <c r="F129"/>
  <c r="G129" s="1"/>
  <c r="H129" s="1"/>
  <c r="F133"/>
  <c r="G133" s="1"/>
  <c r="H133" s="1"/>
  <c r="F137"/>
  <c r="G137" s="1"/>
  <c r="H137" s="1"/>
  <c r="F148"/>
  <c r="G148" s="1"/>
  <c r="H148" s="1"/>
  <c r="F152"/>
  <c r="G152" s="1"/>
  <c r="H152" s="1"/>
  <c r="F138"/>
  <c r="G138" s="1"/>
  <c r="H138" s="1"/>
  <c r="F145"/>
  <c r="G145" s="1"/>
  <c r="H145" s="1"/>
  <c r="F113"/>
  <c r="G113" s="1"/>
  <c r="H113" s="1"/>
  <c r="F117"/>
  <c r="G117" s="1"/>
  <c r="H117" s="1"/>
  <c r="F151"/>
  <c r="G151" s="1"/>
  <c r="H151" s="1"/>
  <c r="F115"/>
  <c r="G115" s="1"/>
  <c r="H115" s="1"/>
  <c r="F119"/>
  <c r="G119" s="1"/>
  <c r="H119" s="1"/>
  <c r="F123"/>
  <c r="G123" s="1"/>
  <c r="H123" s="1"/>
  <c r="F127"/>
  <c r="G127" s="1"/>
  <c r="H127" s="1"/>
  <c r="F131"/>
  <c r="G131" s="1"/>
  <c r="H131" s="1"/>
  <c r="F135"/>
  <c r="G135" s="1"/>
  <c r="H135" s="1"/>
  <c r="F139"/>
  <c r="G139" s="1"/>
  <c r="H139" s="1"/>
  <c r="F142"/>
  <c r="G142" s="1"/>
  <c r="H142" s="1"/>
  <c r="F150"/>
  <c r="G150" s="1"/>
  <c r="H150" s="1"/>
  <c r="F141"/>
  <c r="G141" s="1"/>
  <c r="H141" s="1"/>
  <c r="F143"/>
  <c r="G143" s="1"/>
  <c r="H143" s="1"/>
  <c r="F147"/>
  <c r="G147" s="1"/>
  <c r="H147" s="1"/>
  <c r="AD3"/>
  <c r="R3"/>
  <c r="AM3"/>
  <c r="AA3"/>
  <c r="O3"/>
  <c r="AJ3"/>
  <c r="X3"/>
  <c r="L3"/>
  <c r="AG3"/>
  <c r="U3"/>
  <c r="I3"/>
  <c r="AL1"/>
  <c r="AC1"/>
  <c r="Q1"/>
  <c r="H1"/>
  <c r="AK1"/>
  <c r="AB1"/>
  <c r="G1"/>
  <c r="W1"/>
  <c r="K1"/>
  <c r="AO1"/>
  <c r="AH1"/>
  <c r="AE1"/>
  <c r="AF1"/>
  <c r="F3"/>
  <c r="T1"/>
  <c r="S1"/>
  <c r="Y1"/>
  <c r="N1"/>
  <c r="M1"/>
  <c r="AI1"/>
  <c r="V1"/>
  <c r="P1"/>
  <c r="J1"/>
  <c r="AN1"/>
  <c r="I176" i="11" l="1"/>
  <c r="Y107" i="1"/>
  <c r="Z107" s="1"/>
  <c r="V108"/>
  <c r="W108" s="1"/>
  <c r="G177" i="14"/>
  <c r="F177" s="1"/>
  <c r="G176"/>
  <c r="F176" s="1"/>
  <c r="I173"/>
  <c r="G175"/>
  <c r="F175" s="1"/>
  <c r="G174"/>
  <c r="F174" s="1"/>
  <c r="G173"/>
  <c r="F173" s="1"/>
  <c r="G171"/>
  <c r="F171" s="1"/>
  <c r="G170"/>
  <c r="F170" s="1"/>
  <c r="G169"/>
  <c r="F169" s="1"/>
  <c r="G177" i="15"/>
  <c r="F177" s="1"/>
  <c r="G176"/>
  <c r="F176" s="1"/>
  <c r="G175"/>
  <c r="F175" s="1"/>
  <c r="G174"/>
  <c r="G173"/>
  <c r="F173" s="1"/>
  <c r="G172"/>
  <c r="F172" s="1"/>
  <c r="G171"/>
  <c r="F171" s="1"/>
  <c r="G170"/>
  <c r="F170" s="1"/>
  <c r="G169"/>
  <c r="F169" s="1"/>
  <c r="G177" i="12"/>
  <c r="F177" s="1"/>
  <c r="G176"/>
  <c r="F176" s="1"/>
  <c r="G175"/>
  <c r="F175" s="1"/>
  <c r="G174"/>
  <c r="F174" s="1"/>
  <c r="G173"/>
  <c r="F173" s="1"/>
  <c r="G172"/>
  <c r="F172" s="1"/>
  <c r="G169"/>
  <c r="F169" s="1"/>
  <c r="G171"/>
  <c r="F171" s="1"/>
  <c r="G170"/>
  <c r="F170" s="1"/>
  <c r="G170" i="13"/>
  <c r="F170" s="1"/>
  <c r="G171"/>
  <c r="F171" s="1"/>
  <c r="G174"/>
  <c r="F174" s="1"/>
  <c r="G177"/>
  <c r="F177" s="1"/>
  <c r="G175"/>
  <c r="F175" s="1"/>
  <c r="G173"/>
  <c r="F173" s="1"/>
  <c r="G172"/>
  <c r="F172" s="1"/>
  <c r="G169"/>
  <c r="F169" s="1"/>
  <c r="G176"/>
  <c r="F176" s="1"/>
  <c r="P110" i="1"/>
  <c r="Q110" s="1"/>
  <c r="P109"/>
  <c r="Q109" s="1"/>
  <c r="P100"/>
  <c r="Q100" s="1"/>
  <c r="P90"/>
  <c r="Q90" s="1"/>
  <c r="P89"/>
  <c r="Q89" s="1"/>
  <c r="P78"/>
  <c r="Q78" s="1"/>
  <c r="P69"/>
  <c r="Q69" s="1"/>
  <c r="P68"/>
  <c r="Q68" s="1"/>
  <c r="P58"/>
  <c r="Q58" s="1"/>
  <c r="P17"/>
  <c r="Q17" s="1"/>
  <c r="P8"/>
  <c r="Q8" s="1"/>
  <c r="P6"/>
  <c r="Q6" s="1"/>
  <c r="P4"/>
  <c r="Q4" s="1"/>
  <c r="S99"/>
  <c r="T99" s="1"/>
  <c r="S85"/>
  <c r="T85" s="1"/>
  <c r="S75"/>
  <c r="T75" s="1"/>
  <c r="S41"/>
  <c r="T41" s="1"/>
  <c r="S28"/>
  <c r="T28" s="1"/>
  <c r="S9"/>
  <c r="T9" s="1"/>
  <c r="AE111"/>
  <c r="AF111" s="1"/>
  <c r="AE105"/>
  <c r="AF105" s="1"/>
  <c r="AE83"/>
  <c r="AF83" s="1"/>
  <c r="AE82"/>
  <c r="AF82" s="1"/>
  <c r="AE80"/>
  <c r="AF80" s="1"/>
  <c r="AE79"/>
  <c r="AF79" s="1"/>
  <c r="AE76"/>
  <c r="AF76" s="1"/>
  <c r="AE75"/>
  <c r="AF75" s="1"/>
  <c r="AE74"/>
  <c r="AF74" s="1"/>
  <c r="AE61"/>
  <c r="AF61" s="1"/>
  <c r="AE60"/>
  <c r="AF60" s="1"/>
  <c r="AE55"/>
  <c r="AF55" s="1"/>
  <c r="AE24"/>
  <c r="AF24" s="1"/>
  <c r="Y53"/>
  <c r="Z53" s="1"/>
  <c r="Y77"/>
  <c r="Z77" s="1"/>
  <c r="Y34"/>
  <c r="Z34" s="1"/>
  <c r="M95"/>
  <c r="N95" s="1"/>
  <c r="M59"/>
  <c r="N59" s="1"/>
  <c r="M39"/>
  <c r="N39" s="1"/>
  <c r="M23"/>
  <c r="N23" s="1"/>
  <c r="M19"/>
  <c r="N19" s="1"/>
  <c r="J65"/>
  <c r="K65" s="1"/>
  <c r="J52"/>
  <c r="K52" s="1"/>
  <c r="J38"/>
  <c r="K38" s="1"/>
  <c r="J36"/>
  <c r="K36" s="1"/>
  <c r="J25"/>
  <c r="K25" s="1"/>
  <c r="J20"/>
  <c r="K20" s="1"/>
  <c r="J18"/>
  <c r="K18" s="1"/>
  <c r="J15"/>
  <c r="K15" s="1"/>
  <c r="J14"/>
  <c r="K14" s="1"/>
  <c r="G106"/>
  <c r="H106" s="1"/>
  <c r="G103"/>
  <c r="H103" s="1"/>
  <c r="G101"/>
  <c r="H101" s="1"/>
  <c r="G98"/>
  <c r="H98" s="1"/>
  <c r="G96"/>
  <c r="H96" s="1"/>
  <c r="G91"/>
  <c r="H91" s="1"/>
  <c r="G44"/>
  <c r="H44" s="1"/>
  <c r="G88"/>
  <c r="H88" s="1"/>
  <c r="G62"/>
  <c r="H62" s="1"/>
  <c r="G57"/>
  <c r="H57" s="1"/>
  <c r="G48"/>
  <c r="H48" s="1"/>
  <c r="G43"/>
  <c r="H43" s="1"/>
  <c r="G42"/>
  <c r="H42" s="1"/>
  <c r="G37"/>
  <c r="H37" s="1"/>
  <c r="AB87"/>
  <c r="AC87" s="1"/>
  <c r="AB86"/>
  <c r="AC86" s="1"/>
  <c r="AB84"/>
  <c r="AC84" s="1"/>
  <c r="AB81"/>
  <c r="AC81" s="1"/>
  <c r="AB73"/>
  <c r="AC73" s="1"/>
  <c r="AB72"/>
  <c r="AC72" s="1"/>
  <c r="AB51"/>
  <c r="AC51" s="1"/>
  <c r="AB47"/>
  <c r="AC47" s="1"/>
  <c r="AB29"/>
  <c r="AC29" s="1"/>
  <c r="AB12"/>
  <c r="AC12" s="1"/>
  <c r="V107"/>
  <c r="W107" s="1"/>
  <c r="V104"/>
  <c r="W104" s="1"/>
  <c r="V97"/>
  <c r="W97" s="1"/>
  <c r="V94"/>
  <c r="W94" s="1"/>
  <c r="V93"/>
  <c r="W93" s="1"/>
  <c r="V92"/>
  <c r="W92" s="1"/>
  <c r="V54"/>
  <c r="W54" s="1"/>
  <c r="V50"/>
  <c r="W50" s="1"/>
  <c r="V49"/>
  <c r="W49" s="1"/>
  <c r="S49"/>
  <c r="T49" s="1"/>
  <c r="V46"/>
  <c r="W46" s="1"/>
  <c r="V32"/>
  <c r="W32" s="1"/>
  <c r="V31"/>
  <c r="W31" s="1"/>
  <c r="G171" i="11"/>
  <c r="F171" s="1"/>
  <c r="G173"/>
  <c r="F173" s="1"/>
  <c r="G175"/>
  <c r="F175" s="1"/>
  <c r="G176"/>
  <c r="G174"/>
  <c r="F174" s="1"/>
  <c r="G178"/>
  <c r="F178" s="1"/>
  <c r="G170"/>
  <c r="F170" s="1"/>
  <c r="G172"/>
  <c r="F172" s="1"/>
  <c r="G177"/>
  <c r="F177" s="1"/>
  <c r="I171" i="13"/>
  <c r="L173" s="1"/>
  <c r="I172" i="14"/>
  <c r="G172"/>
  <c r="F172" s="1"/>
  <c r="I171" i="11"/>
  <c r="L176" s="1"/>
  <c r="I177" i="12"/>
  <c r="L179" s="1"/>
  <c r="F174" i="15"/>
  <c r="I174"/>
  <c r="L179" s="1"/>
  <c r="J13" i="1"/>
  <c r="K13" s="1"/>
  <c r="J10"/>
  <c r="K10" s="1"/>
  <c r="J4"/>
  <c r="K4" s="1"/>
  <c r="AB103"/>
  <c r="AC103" s="1"/>
  <c r="G102"/>
  <c r="H102" s="1"/>
  <c r="G81"/>
  <c r="H81" s="1"/>
  <c r="G58"/>
  <c r="H58" s="1"/>
  <c r="G40"/>
  <c r="H40" s="1"/>
  <c r="G9"/>
  <c r="H9" s="1"/>
  <c r="AB7"/>
  <c r="AC7" s="1"/>
  <c r="AB4"/>
  <c r="AC4" s="1"/>
  <c r="Y11"/>
  <c r="Z11" s="1"/>
  <c r="Y15"/>
  <c r="Z15" s="1"/>
  <c r="Y14"/>
  <c r="Z14" s="1"/>
  <c r="AB9"/>
  <c r="AC9" s="1"/>
  <c r="AB8"/>
  <c r="AC8" s="1"/>
  <c r="Y12"/>
  <c r="Z12" s="1"/>
  <c r="Y13"/>
  <c r="Z13" s="1"/>
  <c r="Y10"/>
  <c r="Z10" s="1"/>
  <c r="AB5"/>
  <c r="AC5" s="1"/>
  <c r="AB6"/>
  <c r="AC6" s="1"/>
  <c r="AE43"/>
  <c r="AF43" s="1"/>
  <c r="AE42"/>
  <c r="AF42" s="1"/>
  <c r="AE41"/>
  <c r="AF41" s="1"/>
  <c r="Y62"/>
  <c r="Z62" s="1"/>
  <c r="Y31"/>
  <c r="Z31" s="1"/>
  <c r="Y30"/>
  <c r="Z30" s="1"/>
  <c r="Y29"/>
  <c r="Z29" s="1"/>
  <c r="Y28"/>
  <c r="Z28" s="1"/>
  <c r="Y27"/>
  <c r="Z27" s="1"/>
  <c r="Y26"/>
  <c r="Z26" s="1"/>
  <c r="Y25"/>
  <c r="Z25" s="1"/>
  <c r="S18"/>
  <c r="T18" s="1"/>
  <c r="S14"/>
  <c r="T14" s="1"/>
  <c r="S13"/>
  <c r="T13" s="1"/>
  <c r="S12"/>
  <c r="T12" s="1"/>
  <c r="S11"/>
  <c r="T11" s="1"/>
  <c r="M9"/>
  <c r="N9" s="1"/>
  <c r="G7"/>
  <c r="H7" s="1"/>
  <c r="G8"/>
  <c r="H8" s="1"/>
  <c r="G6"/>
  <c r="H6" s="1"/>
  <c r="G4"/>
  <c r="H4" s="1"/>
  <c r="G5"/>
  <c r="H5" s="1"/>
  <c r="M4"/>
  <c r="N4" s="1"/>
  <c r="P25"/>
  <c r="Q25" s="1"/>
  <c r="M36"/>
  <c r="N36" s="1"/>
  <c r="S68"/>
  <c r="T68" s="1"/>
  <c r="S62"/>
  <c r="T62" s="1"/>
  <c r="S60"/>
  <c r="T60" s="1"/>
  <c r="S67"/>
  <c r="T67" s="1"/>
  <c r="S58"/>
  <c r="T58" s="1"/>
  <c r="AE30"/>
  <c r="AF30" s="1"/>
  <c r="AE21"/>
  <c r="AF21" s="1"/>
  <c r="AE31"/>
  <c r="AF31" s="1"/>
  <c r="AE19"/>
  <c r="AF19" s="1"/>
  <c r="J84"/>
  <c r="K84" s="1"/>
  <c r="J8"/>
  <c r="K8" s="1"/>
  <c r="V73"/>
  <c r="W73" s="1"/>
  <c r="M54"/>
  <c r="N54" s="1"/>
  <c r="M42"/>
  <c r="N42" s="1"/>
  <c r="M43"/>
  <c r="N43" s="1"/>
  <c r="P40"/>
  <c r="Q40" s="1"/>
  <c r="G11"/>
  <c r="H11" s="1"/>
  <c r="G13"/>
  <c r="H13" s="1"/>
  <c r="G12"/>
  <c r="H12" s="1"/>
  <c r="S66"/>
  <c r="T66" s="1"/>
  <c r="S65"/>
  <c r="T65" s="1"/>
  <c r="S63"/>
  <c r="T63" s="1"/>
  <c r="AE29"/>
  <c r="AF29" s="1"/>
  <c r="AE27"/>
  <c r="AF27" s="1"/>
  <c r="AE22"/>
  <c r="AF22" s="1"/>
  <c r="J83"/>
  <c r="K83" s="1"/>
  <c r="J61"/>
  <c r="K61" s="1"/>
  <c r="J48"/>
  <c r="K48" s="1"/>
  <c r="J7"/>
  <c r="K7" s="1"/>
  <c r="V76"/>
  <c r="W76" s="1"/>
  <c r="M50"/>
  <c r="N50" s="1"/>
  <c r="M51"/>
  <c r="N51" s="1"/>
  <c r="P36"/>
  <c r="Q36" s="1"/>
  <c r="P38"/>
  <c r="Q38" s="1"/>
  <c r="AB16"/>
  <c r="AC16" s="1"/>
  <c r="G14"/>
  <c r="H14" s="1"/>
  <c r="S70"/>
  <c r="T70" s="1"/>
  <c r="S59"/>
  <c r="T59" s="1"/>
  <c r="S71"/>
  <c r="T71" s="1"/>
  <c r="AE28"/>
  <c r="AF28" s="1"/>
  <c r="AE26"/>
  <c r="AF26" s="1"/>
  <c r="AE25"/>
  <c r="AF25" s="1"/>
  <c r="J82"/>
  <c r="K82" s="1"/>
  <c r="J9"/>
  <c r="K9" s="1"/>
  <c r="J5"/>
  <c r="K5" s="1"/>
  <c r="V72"/>
  <c r="W72" s="1"/>
  <c r="V77"/>
  <c r="W77" s="1"/>
  <c r="M52"/>
  <c r="N52" s="1"/>
  <c r="M49"/>
  <c r="N49" s="1"/>
  <c r="M53"/>
  <c r="N53" s="1"/>
  <c r="M46"/>
  <c r="N46" s="1"/>
  <c r="P39"/>
  <c r="Q39" s="1"/>
  <c r="AB17"/>
  <c r="AC17" s="1"/>
  <c r="G10"/>
  <c r="H10" s="1"/>
  <c r="S64"/>
  <c r="T64" s="1"/>
  <c r="S69"/>
  <c r="T69" s="1"/>
  <c r="AE32"/>
  <c r="AF32" s="1"/>
  <c r="AE34"/>
  <c r="AF34" s="1"/>
  <c r="AE33"/>
  <c r="AF33" s="1"/>
  <c r="AE23"/>
  <c r="AF23" s="1"/>
  <c r="AE18"/>
  <c r="AF18" s="1"/>
  <c r="J85"/>
  <c r="K85" s="1"/>
  <c r="J6"/>
  <c r="K6" s="1"/>
  <c r="V74"/>
  <c r="W74" s="1"/>
  <c r="V75"/>
  <c r="W75" s="1"/>
  <c r="V78"/>
  <c r="W78" s="1"/>
  <c r="M44"/>
  <c r="N44" s="1"/>
  <c r="M47"/>
  <c r="N47" s="1"/>
  <c r="M45"/>
  <c r="N45" s="1"/>
  <c r="M41"/>
  <c r="N41" s="1"/>
  <c r="P37"/>
  <c r="Q37" s="1"/>
  <c r="P35"/>
  <c r="Q35" s="1"/>
  <c r="AB15"/>
  <c r="AC15" s="1"/>
  <c r="S17"/>
  <c r="T17" s="1"/>
  <c r="S16"/>
  <c r="T16" s="1"/>
  <c r="S15"/>
  <c r="T15" s="1"/>
  <c r="V8"/>
  <c r="W8" s="1"/>
  <c r="V5"/>
  <c r="W5" s="1"/>
  <c r="V9"/>
  <c r="W9" s="1"/>
  <c r="V6"/>
  <c r="W6" s="1"/>
  <c r="V7"/>
  <c r="W7" s="1"/>
  <c r="J76"/>
  <c r="K76" s="1"/>
  <c r="J73"/>
  <c r="K73" s="1"/>
  <c r="J78"/>
  <c r="K78" s="1"/>
  <c r="J75"/>
  <c r="K75" s="1"/>
  <c r="J77"/>
  <c r="K77" s="1"/>
  <c r="J72"/>
  <c r="K72" s="1"/>
  <c r="J74"/>
  <c r="K74" s="1"/>
  <c r="G3"/>
  <c r="H3" s="1"/>
  <c r="G32"/>
  <c r="H32" s="1"/>
  <c r="G31"/>
  <c r="H31" s="1"/>
  <c r="G23"/>
  <c r="H23" s="1"/>
  <c r="G15"/>
  <c r="H15" s="1"/>
  <c r="G30"/>
  <c r="H30" s="1"/>
  <c r="G26"/>
  <c r="H26" s="1"/>
  <c r="G29"/>
  <c r="H29" s="1"/>
  <c r="G25"/>
  <c r="H25" s="1"/>
  <c r="G18"/>
  <c r="H18" s="1"/>
  <c r="G33"/>
  <c r="H33" s="1"/>
  <c r="G28"/>
  <c r="H28" s="1"/>
  <c r="G21"/>
  <c r="H21" s="1"/>
  <c r="G19"/>
  <c r="H19" s="1"/>
  <c r="G16"/>
  <c r="H16" s="1"/>
  <c r="G34"/>
  <c r="H34" s="1"/>
  <c r="G22"/>
  <c r="H22" s="1"/>
  <c r="G27"/>
  <c r="H27" s="1"/>
  <c r="G17"/>
  <c r="H17" s="1"/>
  <c r="AK3"/>
  <c r="AL3" s="1"/>
  <c r="AB3"/>
  <c r="AC3" s="1"/>
  <c r="AB66"/>
  <c r="AC66" s="1"/>
  <c r="AB58"/>
  <c r="AC58" s="1"/>
  <c r="AB69"/>
  <c r="AC69" s="1"/>
  <c r="AB63"/>
  <c r="AC63" s="1"/>
  <c r="AB64"/>
  <c r="AC64" s="1"/>
  <c r="AB62"/>
  <c r="AC62" s="1"/>
  <c r="AB67"/>
  <c r="AC67" s="1"/>
  <c r="AB59"/>
  <c r="AC59" s="1"/>
  <c r="AB70"/>
  <c r="AC70" s="1"/>
  <c r="AB60"/>
  <c r="AC60" s="1"/>
  <c r="AB71"/>
  <c r="AC71" s="1"/>
  <c r="AB65"/>
  <c r="AC65" s="1"/>
  <c r="AB68"/>
  <c r="AC68" s="1"/>
  <c r="S3"/>
  <c r="T3" s="1"/>
  <c r="S80"/>
  <c r="T80" s="1"/>
  <c r="S81"/>
  <c r="T81" s="1"/>
  <c r="S79"/>
  <c r="T79" s="1"/>
  <c r="J3"/>
  <c r="K3" s="1"/>
  <c r="AN3"/>
  <c r="AO3" s="1"/>
  <c r="AE3"/>
  <c r="AF3" s="1"/>
  <c r="AE40"/>
  <c r="AF40" s="1"/>
  <c r="AE39"/>
  <c r="AF39" s="1"/>
  <c r="AE35"/>
  <c r="AF35" s="1"/>
  <c r="AE36"/>
  <c r="AF36" s="1"/>
  <c r="AE38"/>
  <c r="AF38" s="1"/>
  <c r="AE37"/>
  <c r="AF37" s="1"/>
  <c r="V3"/>
  <c r="W3" s="1"/>
  <c r="V84"/>
  <c r="W84" s="1"/>
  <c r="V85"/>
  <c r="W85" s="1"/>
  <c r="V61"/>
  <c r="W61" s="1"/>
  <c r="V83"/>
  <c r="W83" s="1"/>
  <c r="V82"/>
  <c r="W82" s="1"/>
  <c r="V48"/>
  <c r="W48" s="1"/>
  <c r="M3"/>
  <c r="N3" s="1"/>
  <c r="M14"/>
  <c r="N14" s="1"/>
  <c r="M12"/>
  <c r="N12" s="1"/>
  <c r="M10"/>
  <c r="N10" s="1"/>
  <c r="M13"/>
  <c r="N13" s="1"/>
  <c r="M11"/>
  <c r="N11" s="1"/>
  <c r="AH3"/>
  <c r="AI3" s="1"/>
  <c r="D178" s="1"/>
  <c r="Y3"/>
  <c r="Z3" s="1"/>
  <c r="Y57"/>
  <c r="Z57" s="1"/>
  <c r="Y56"/>
  <c r="Z56" s="1"/>
  <c r="Y24"/>
  <c r="Z24" s="1"/>
  <c r="Y4"/>
  <c r="Z4" s="1"/>
  <c r="Y55"/>
  <c r="Z55" s="1"/>
  <c r="Y20"/>
  <c r="Z20" s="1"/>
  <c r="P3"/>
  <c r="Q3" s="1"/>
  <c r="P50"/>
  <c r="Q50" s="1"/>
  <c r="P46"/>
  <c r="Q46" s="1"/>
  <c r="P54"/>
  <c r="Q54" s="1"/>
  <c r="P52"/>
  <c r="Q52" s="1"/>
  <c r="P49"/>
  <c r="Q49" s="1"/>
  <c r="P45"/>
  <c r="Q45" s="1"/>
  <c r="P44"/>
  <c r="Q44" s="1"/>
  <c r="P53"/>
  <c r="Q53" s="1"/>
  <c r="P43"/>
  <c r="Q43" s="1"/>
  <c r="P42"/>
  <c r="Q42" s="1"/>
  <c r="P51"/>
  <c r="Q51" s="1"/>
  <c r="P47"/>
  <c r="Q47" s="1"/>
  <c r="P41"/>
  <c r="Q41" s="1"/>
  <c r="L177" i="14" l="1"/>
  <c r="M177" s="1"/>
  <c r="O177" s="1"/>
  <c r="B162" s="1"/>
  <c r="L176" i="13"/>
  <c r="M176" s="1"/>
  <c r="O176" s="1"/>
  <c r="B161" s="1"/>
  <c r="L172"/>
  <c r="N172" s="1"/>
  <c r="C157" s="1"/>
  <c r="L175"/>
  <c r="M175" s="1"/>
  <c r="O175" s="1"/>
  <c r="B160" s="1"/>
  <c r="L170"/>
  <c r="M170" s="1"/>
  <c r="O170" s="1"/>
  <c r="B155" s="1"/>
  <c r="L178"/>
  <c r="M178" s="1"/>
  <c r="O178" s="1"/>
  <c r="B163" s="1"/>
  <c r="L174"/>
  <c r="N174" s="1"/>
  <c r="C159" s="1"/>
  <c r="L177"/>
  <c r="N177" s="1"/>
  <c r="C162" s="1"/>
  <c r="L180"/>
  <c r="M180" s="1"/>
  <c r="O180" s="1"/>
  <c r="B165" s="1"/>
  <c r="L169"/>
  <c r="N169" s="1"/>
  <c r="C154" s="1"/>
  <c r="L171"/>
  <c r="M171" s="1"/>
  <c r="O171" s="1"/>
  <c r="B156" s="1"/>
  <c r="L178" i="11"/>
  <c r="M178" s="1"/>
  <c r="O178" s="1"/>
  <c r="B162" s="1"/>
  <c r="L171" i="14"/>
  <c r="M171" s="1"/>
  <c r="O171" s="1"/>
  <c r="B156" s="1"/>
  <c r="L170"/>
  <c r="M170" s="1"/>
  <c r="O170" s="1"/>
  <c r="B155" s="1"/>
  <c r="L178"/>
  <c r="N178" s="1"/>
  <c r="C163" s="1"/>
  <c r="L176"/>
  <c r="M176" s="1"/>
  <c r="O176" s="1"/>
  <c r="B161" s="1"/>
  <c r="L179"/>
  <c r="N179" s="1"/>
  <c r="C164" s="1"/>
  <c r="L174"/>
  <c r="M174" s="1"/>
  <c r="O174" s="1"/>
  <c r="B159" s="1"/>
  <c r="L173"/>
  <c r="M173" s="1"/>
  <c r="O173" s="1"/>
  <c r="B158" s="1"/>
  <c r="L180"/>
  <c r="N180" s="1"/>
  <c r="C165" s="1"/>
  <c r="L172"/>
  <c r="M172" s="1"/>
  <c r="O172" s="1"/>
  <c r="B157" s="1"/>
  <c r="L169"/>
  <c r="N169" s="1"/>
  <c r="C154" s="1"/>
  <c r="L175"/>
  <c r="M175" s="1"/>
  <c r="O175" s="1"/>
  <c r="B160" s="1"/>
  <c r="L179" i="13"/>
  <c r="N179" s="1"/>
  <c r="C164" s="1"/>
  <c r="L172" i="11"/>
  <c r="M172" s="1"/>
  <c r="O172" s="1"/>
  <c r="B159" s="1"/>
  <c r="L177"/>
  <c r="N177" s="1"/>
  <c r="C161" s="1"/>
  <c r="L170"/>
  <c r="M170" s="1"/>
  <c r="O170" s="1"/>
  <c r="B154" s="1"/>
  <c r="L175"/>
  <c r="N175" s="1"/>
  <c r="C158" s="1"/>
  <c r="L180"/>
  <c r="M180" s="1"/>
  <c r="O180" s="1"/>
  <c r="B165" s="1"/>
  <c r="L179"/>
  <c r="N179" s="1"/>
  <c r="C164" s="1"/>
  <c r="L173"/>
  <c r="N173" s="1"/>
  <c r="C156" s="1"/>
  <c r="L174"/>
  <c r="M174" s="1"/>
  <c r="O174" s="1"/>
  <c r="B157" s="1"/>
  <c r="L171"/>
  <c r="N171" s="1"/>
  <c r="C155" s="1"/>
  <c r="L181"/>
  <c r="M181" s="1"/>
  <c r="O181" s="1"/>
  <c r="B166" s="1"/>
  <c r="L171" i="12"/>
  <c r="M171" s="1"/>
  <c r="O171" s="1"/>
  <c r="B159" s="1"/>
  <c r="L172" i="15"/>
  <c r="N172" s="1"/>
  <c r="C156" s="1"/>
  <c r="L176"/>
  <c r="M176" s="1"/>
  <c r="O176" s="1"/>
  <c r="B161" s="1"/>
  <c r="L175"/>
  <c r="M175" s="1"/>
  <c r="O175" s="1"/>
  <c r="B160" s="1"/>
  <c r="L180"/>
  <c r="M180" s="1"/>
  <c r="O180" s="1"/>
  <c r="B165" s="1"/>
  <c r="L169"/>
  <c r="N169" s="1"/>
  <c r="C154" s="1"/>
  <c r="L174"/>
  <c r="N174" s="1"/>
  <c r="C159" s="1"/>
  <c r="L171"/>
  <c r="M171" s="1"/>
  <c r="O171" s="1"/>
  <c r="B158" s="1"/>
  <c r="L170"/>
  <c r="N170" s="1"/>
  <c r="C155" s="1"/>
  <c r="L178"/>
  <c r="N178" s="1"/>
  <c r="C163" s="1"/>
  <c r="L173"/>
  <c r="M173" s="1"/>
  <c r="O173" s="1"/>
  <c r="B157" s="1"/>
  <c r="L172" i="12"/>
  <c r="N172" s="1"/>
  <c r="C156" s="1"/>
  <c r="L173"/>
  <c r="M173" s="1"/>
  <c r="O173" s="1"/>
  <c r="B157" s="1"/>
  <c r="L175"/>
  <c r="N175" s="1"/>
  <c r="C160" s="1"/>
  <c r="L169"/>
  <c r="N169" s="1"/>
  <c r="C154" s="1"/>
  <c r="L176"/>
  <c r="M176" s="1"/>
  <c r="O176" s="1"/>
  <c r="B161" s="1"/>
  <c r="L177"/>
  <c r="N177" s="1"/>
  <c r="C162" s="1"/>
  <c r="L170"/>
  <c r="M170" s="1"/>
  <c r="O170" s="1"/>
  <c r="B155" s="1"/>
  <c r="L174"/>
  <c r="N174" s="1"/>
  <c r="C158" s="1"/>
  <c r="L180"/>
  <c r="N180" s="1"/>
  <c r="C165" s="1"/>
  <c r="L178"/>
  <c r="N178" s="1"/>
  <c r="C163" s="1"/>
  <c r="L177" i="15"/>
  <c r="M177" s="1"/>
  <c r="O177" s="1"/>
  <c r="B162" s="1"/>
  <c r="M179"/>
  <c r="O179" s="1"/>
  <c r="B164" s="1"/>
  <c r="N179"/>
  <c r="C164" s="1"/>
  <c r="N177" i="14"/>
  <c r="C162" s="1"/>
  <c r="M173" i="13"/>
  <c r="O173" s="1"/>
  <c r="B158" s="1"/>
  <c r="N173"/>
  <c r="C158" s="1"/>
  <c r="M172"/>
  <c r="O172" s="1"/>
  <c r="B157" s="1"/>
  <c r="N176"/>
  <c r="C161" s="1"/>
  <c r="M179" i="12"/>
  <c r="O179" s="1"/>
  <c r="B164" s="1"/>
  <c r="N179"/>
  <c r="C164" s="1"/>
  <c r="M176" i="11"/>
  <c r="O176" s="1"/>
  <c r="B160" s="1"/>
  <c r="N176"/>
  <c r="C160" s="1"/>
  <c r="D170" i="1"/>
  <c r="E170" s="1"/>
  <c r="D173"/>
  <c r="E173" s="1"/>
  <c r="D176"/>
  <c r="E176" s="1"/>
  <c r="D172"/>
  <c r="E172" s="1"/>
  <c r="D171"/>
  <c r="E171" s="1"/>
  <c r="D169"/>
  <c r="E169" s="1"/>
  <c r="D177"/>
  <c r="E177" s="1"/>
  <c r="D174"/>
  <c r="E174" s="1"/>
  <c r="D180"/>
  <c r="E180" s="1"/>
  <c r="D175"/>
  <c r="E175" s="1"/>
  <c r="D179"/>
  <c r="E179" s="1"/>
  <c r="E178"/>
  <c r="N175" i="13" l="1"/>
  <c r="C160" s="1"/>
  <c r="N178"/>
  <c r="C163" s="1"/>
  <c r="N170"/>
  <c r="C155" s="1"/>
  <c r="N178" i="11"/>
  <c r="C162" s="1"/>
  <c r="M179" i="13"/>
  <c r="O179" s="1"/>
  <c r="B164" s="1"/>
  <c r="N171"/>
  <c r="C156" s="1"/>
  <c r="N180"/>
  <c r="C165" s="1"/>
  <c r="M177"/>
  <c r="O177" s="1"/>
  <c r="B162" s="1"/>
  <c r="M174"/>
  <c r="O174" s="1"/>
  <c r="B159" s="1"/>
  <c r="M169"/>
  <c r="O169" s="1"/>
  <c r="B154" s="1"/>
  <c r="N171" i="14"/>
  <c r="C156" s="1"/>
  <c r="M179"/>
  <c r="O179" s="1"/>
  <c r="B164" s="1"/>
  <c r="M178"/>
  <c r="O178" s="1"/>
  <c r="B163" s="1"/>
  <c r="N172"/>
  <c r="C157" s="1"/>
  <c r="N176"/>
  <c r="C161" s="1"/>
  <c r="M180"/>
  <c r="O180" s="1"/>
  <c r="B165" s="1"/>
  <c r="N174"/>
  <c r="C159" s="1"/>
  <c r="N170"/>
  <c r="C155" s="1"/>
  <c r="M169"/>
  <c r="O169" s="1"/>
  <c r="B154" s="1"/>
  <c r="N173"/>
  <c r="C158" s="1"/>
  <c r="N175"/>
  <c r="C160" s="1"/>
  <c r="M179" i="11"/>
  <c r="O179" s="1"/>
  <c r="B164" s="1"/>
  <c r="M177"/>
  <c r="O177" s="1"/>
  <c r="B161" s="1"/>
  <c r="N181"/>
  <c r="C166" s="1"/>
  <c r="N172"/>
  <c r="N180" i="15"/>
  <c r="C165" s="1"/>
  <c r="N170" i="11"/>
  <c r="C154" s="1"/>
  <c r="M170" i="15"/>
  <c r="O170" s="1"/>
  <c r="B155" s="1"/>
  <c r="M169"/>
  <c r="O169" s="1"/>
  <c r="B154" s="1"/>
  <c r="N171" i="12"/>
  <c r="M175" i="11"/>
  <c r="O175" s="1"/>
  <c r="B158" s="1"/>
  <c r="N176" i="15"/>
  <c r="C161" s="1"/>
  <c r="M172"/>
  <c r="O172" s="1"/>
  <c r="B156" s="1"/>
  <c r="M174"/>
  <c r="O174" s="1"/>
  <c r="B159" s="1"/>
  <c r="M169" i="12"/>
  <c r="O169" s="1"/>
  <c r="B154" s="1"/>
  <c r="N180" i="11"/>
  <c r="C165" s="1"/>
  <c r="M171"/>
  <c r="O171" s="1"/>
  <c r="B155" s="1"/>
  <c r="M173"/>
  <c r="O173" s="1"/>
  <c r="B156" s="1"/>
  <c r="N174"/>
  <c r="C157" s="1"/>
  <c r="N173" i="15"/>
  <c r="C157" s="1"/>
  <c r="N175"/>
  <c r="C160" s="1"/>
  <c r="N171"/>
  <c r="N173" i="12"/>
  <c r="N176"/>
  <c r="C161" s="1"/>
  <c r="M180"/>
  <c r="O180" s="1"/>
  <c r="B165" s="1"/>
  <c r="M172"/>
  <c r="O172" s="1"/>
  <c r="B156" s="1"/>
  <c r="N177" i="15"/>
  <c r="C162" s="1"/>
  <c r="M178"/>
  <c r="O178" s="1"/>
  <c r="B163" s="1"/>
  <c r="M175" i="12"/>
  <c r="O175" s="1"/>
  <c r="B160" s="1"/>
  <c r="N170"/>
  <c r="C155" s="1"/>
  <c r="M177"/>
  <c r="O177" s="1"/>
  <c r="B162" s="1"/>
  <c r="M178"/>
  <c r="O178" s="1"/>
  <c r="B163" s="1"/>
  <c r="M174"/>
  <c r="O174" s="1"/>
  <c r="B158" s="1"/>
  <c r="G180" i="1"/>
  <c r="I174"/>
  <c r="I177"/>
  <c r="I173"/>
  <c r="I180"/>
  <c r="I170"/>
  <c r="I175"/>
  <c r="G179"/>
  <c r="I178"/>
  <c r="F180"/>
  <c r="I179"/>
  <c r="F179"/>
  <c r="I172"/>
  <c r="I176"/>
  <c r="I171"/>
  <c r="Q3" i="19" l="1"/>
  <c r="Z3" s="1"/>
  <c r="P5"/>
  <c r="Y5" s="1"/>
  <c r="O4"/>
  <c r="X4" s="1"/>
  <c r="M3"/>
  <c r="V3" s="1"/>
  <c r="M5"/>
  <c r="V5" s="1"/>
  <c r="O9"/>
  <c r="X9" s="1"/>
  <c r="O3"/>
  <c r="X3" s="1"/>
  <c r="O12"/>
  <c r="O8"/>
  <c r="X8" s="1"/>
  <c r="O5"/>
  <c r="X5" s="1"/>
  <c r="O13"/>
  <c r="O7"/>
  <c r="X7" s="1"/>
  <c r="O6"/>
  <c r="X6" s="1"/>
  <c r="O11"/>
  <c r="X11" s="1"/>
  <c r="O14"/>
  <c r="O10"/>
  <c r="X10" s="1"/>
  <c r="Q4"/>
  <c r="Z4" s="1"/>
  <c r="Q6"/>
  <c r="Z6" s="1"/>
  <c r="P14"/>
  <c r="P6"/>
  <c r="Y6" s="1"/>
  <c r="P8"/>
  <c r="Y8" s="1"/>
  <c r="P7"/>
  <c r="Y7" s="1"/>
  <c r="P9"/>
  <c r="Y9" s="1"/>
  <c r="P3"/>
  <c r="Y3" s="1"/>
  <c r="P11"/>
  <c r="Y11" s="1"/>
  <c r="P13"/>
  <c r="P10"/>
  <c r="Y10" s="1"/>
  <c r="P12"/>
  <c r="P4"/>
  <c r="Y4" s="1"/>
  <c r="Q5"/>
  <c r="Z5" s="1"/>
  <c r="N5"/>
  <c r="W5" s="1"/>
  <c r="M4"/>
  <c r="V4" s="1"/>
  <c r="M10"/>
  <c r="V10" s="1"/>
  <c r="Q9"/>
  <c r="Z9" s="1"/>
  <c r="Q14"/>
  <c r="Q11"/>
  <c r="Z11" s="1"/>
  <c r="Q10"/>
  <c r="Z10" s="1"/>
  <c r="Q8"/>
  <c r="Z8" s="1"/>
  <c r="Q7"/>
  <c r="Z7" s="1"/>
  <c r="N4"/>
  <c r="W4" s="1"/>
  <c r="N3"/>
  <c r="W3" s="1"/>
  <c r="N7"/>
  <c r="W7" s="1"/>
  <c r="M6"/>
  <c r="V6" s="1"/>
  <c r="M9"/>
  <c r="V9" s="1"/>
  <c r="M13"/>
  <c r="M14"/>
  <c r="M11"/>
  <c r="V11" s="1"/>
  <c r="M12"/>
  <c r="M7"/>
  <c r="V7" s="1"/>
  <c r="M8"/>
  <c r="V8" s="1"/>
  <c r="W11"/>
  <c r="N6"/>
  <c r="W6" s="1"/>
  <c r="Q13"/>
  <c r="Q12"/>
  <c r="N12"/>
  <c r="N8"/>
  <c r="W8" s="1"/>
  <c r="N13"/>
  <c r="N14"/>
  <c r="N9"/>
  <c r="W9" s="1"/>
  <c r="N10"/>
  <c r="W10" s="1"/>
  <c r="G175" i="1"/>
  <c r="F175" s="1"/>
  <c r="G178"/>
  <c r="F178" s="1"/>
  <c r="G173"/>
  <c r="F173" s="1"/>
  <c r="G171"/>
  <c r="F171" s="1"/>
  <c r="G177"/>
  <c r="F177" s="1"/>
  <c r="G174"/>
  <c r="F174" s="1"/>
  <c r="G176"/>
  <c r="F176" s="1"/>
  <c r="G169"/>
  <c r="F169" s="1"/>
  <c r="G170"/>
  <c r="F170" s="1"/>
  <c r="G172"/>
  <c r="F172" s="1"/>
  <c r="I169"/>
  <c r="L169" s="1"/>
  <c r="N169" l="1"/>
  <c r="C154" s="1"/>
  <c r="L173"/>
  <c r="N173" s="1"/>
  <c r="C158" s="1"/>
  <c r="L176"/>
  <c r="N176" s="1"/>
  <c r="C161" s="1"/>
  <c r="L172"/>
  <c r="N172" s="1"/>
  <c r="C157" s="1"/>
  <c r="L180"/>
  <c r="M180" s="1"/>
  <c r="O180" s="1"/>
  <c r="L171"/>
  <c r="N171" s="1"/>
  <c r="C156" s="1"/>
  <c r="L175"/>
  <c r="N175" s="1"/>
  <c r="C160" s="1"/>
  <c r="L179"/>
  <c r="N179" s="1"/>
  <c r="C164" s="1"/>
  <c r="L177"/>
  <c r="N177" s="1"/>
  <c r="C162" s="1"/>
  <c r="L178"/>
  <c r="M178" s="1"/>
  <c r="O178" s="1"/>
  <c r="L170"/>
  <c r="L174"/>
  <c r="M174" s="1"/>
  <c r="O174" s="1"/>
  <c r="M169"/>
  <c r="O169" s="1"/>
  <c r="M170" l="1"/>
  <c r="O170" s="1"/>
  <c r="B155" s="1"/>
  <c r="N170"/>
  <c r="M173"/>
  <c r="O173" s="1"/>
  <c r="B158" s="1"/>
  <c r="B165"/>
  <c r="B163"/>
  <c r="B154"/>
  <c r="B159"/>
  <c r="M176"/>
  <c r="O176" s="1"/>
  <c r="M172"/>
  <c r="O172" s="1"/>
  <c r="N178"/>
  <c r="C163" s="1"/>
  <c r="M175"/>
  <c r="O175" s="1"/>
  <c r="M171"/>
  <c r="O171" s="1"/>
  <c r="N174"/>
  <c r="C159" s="1"/>
  <c r="N180"/>
  <c r="C165" s="1"/>
  <c r="M177"/>
  <c r="O177" s="1"/>
  <c r="M179"/>
  <c r="O179" s="1"/>
  <c r="B160" l="1"/>
  <c r="B164"/>
  <c r="B157"/>
  <c r="B162"/>
  <c r="B156"/>
  <c r="L4" i="19" s="1"/>
  <c r="B161" i="1"/>
  <c r="L3" i="19" l="1"/>
  <c r="R3" s="1"/>
  <c r="L9"/>
  <c r="U9" s="1"/>
  <c r="L6"/>
  <c r="R6" s="1"/>
  <c r="L11"/>
  <c r="R11" s="1"/>
  <c r="L7"/>
  <c r="U7" s="1"/>
  <c r="L10"/>
  <c r="R10" s="1"/>
  <c r="L5"/>
  <c r="U5" s="1"/>
  <c r="L12"/>
  <c r="R12" s="1"/>
  <c r="L13"/>
  <c r="R13" s="1"/>
  <c r="L8"/>
  <c r="L14"/>
  <c r="R14" s="1"/>
  <c r="R4"/>
  <c r="U4"/>
  <c r="U3" l="1"/>
  <c r="R9"/>
  <c r="AA9" s="1"/>
  <c r="R5"/>
  <c r="S5" s="1"/>
  <c r="U11"/>
  <c r="U6"/>
  <c r="U10"/>
  <c r="R7"/>
  <c r="AA7" s="1"/>
  <c r="AA4"/>
  <c r="U12"/>
  <c r="S12"/>
  <c r="AA6"/>
  <c r="U14"/>
  <c r="S14"/>
  <c r="AA3"/>
  <c r="U8"/>
  <c r="R8"/>
  <c r="U13"/>
  <c r="S13"/>
  <c r="AA11"/>
  <c r="AA10"/>
  <c r="S11" l="1"/>
  <c r="S10"/>
  <c r="S6"/>
  <c r="S4"/>
  <c r="S3"/>
  <c r="S9"/>
  <c r="AA5"/>
  <c r="S7"/>
  <c r="AA8"/>
  <c r="S8"/>
  <c r="D12" l="1"/>
  <c r="F4"/>
  <c r="G7"/>
  <c r="B10"/>
  <c r="F12"/>
  <c r="D5"/>
  <c r="F6"/>
  <c r="I10"/>
  <c r="D9"/>
  <c r="E9"/>
  <c r="I4"/>
  <c r="G12"/>
  <c r="G13"/>
  <c r="D10"/>
  <c r="D3"/>
  <c r="I12"/>
  <c r="C10"/>
  <c r="C12"/>
  <c r="H12"/>
  <c r="H7"/>
  <c r="H13"/>
  <c r="B5"/>
  <c r="I8"/>
  <c r="H9"/>
  <c r="I13"/>
  <c r="E14"/>
  <c r="I6"/>
  <c r="C9"/>
  <c r="H14"/>
  <c r="E10"/>
  <c r="G11"/>
  <c r="D7"/>
  <c r="F10"/>
  <c r="D11"/>
  <c r="B7"/>
  <c r="E12"/>
  <c r="H3"/>
  <c r="F13"/>
  <c r="G3"/>
  <c r="B6"/>
  <c r="F11"/>
  <c r="D4"/>
  <c r="H11"/>
  <c r="E6"/>
  <c r="E11"/>
  <c r="I3"/>
  <c r="B11"/>
  <c r="B3"/>
  <c r="G14"/>
  <c r="E3"/>
  <c r="G9"/>
  <c r="F9"/>
  <c r="B12"/>
  <c r="B14"/>
  <c r="E8"/>
  <c r="D14"/>
  <c r="C13"/>
  <c r="D13"/>
  <c r="F3"/>
  <c r="I5"/>
  <c r="C8"/>
  <c r="C11"/>
  <c r="B4"/>
  <c r="I7"/>
  <c r="F14"/>
  <c r="E5"/>
  <c r="I9"/>
  <c r="C6"/>
  <c r="H5"/>
  <c r="C3"/>
  <c r="H6"/>
  <c r="I11"/>
  <c r="I14"/>
  <c r="C5"/>
  <c r="H8"/>
  <c r="G5"/>
  <c r="G8"/>
  <c r="H10"/>
  <c r="H4"/>
  <c r="C4"/>
  <c r="B13"/>
  <c r="F8"/>
  <c r="C7"/>
  <c r="G6"/>
  <c r="F5"/>
  <c r="G4"/>
  <c r="F7"/>
  <c r="E7"/>
  <c r="E13"/>
  <c r="D6"/>
  <c r="B9"/>
  <c r="G10"/>
  <c r="D8"/>
  <c r="B8"/>
  <c r="E4"/>
  <c r="C14"/>
</calcChain>
</file>

<file path=xl/sharedStrings.xml><?xml version="1.0" encoding="utf-8"?>
<sst xmlns="http://schemas.openxmlformats.org/spreadsheetml/2006/main" count="1886" uniqueCount="759">
  <si>
    <t>Clubs</t>
  </si>
  <si>
    <t>Position</t>
  </si>
  <si>
    <t>Name</t>
  </si>
  <si>
    <t>Club</t>
  </si>
  <si>
    <t>Time</t>
  </si>
  <si>
    <t>Score</t>
  </si>
  <si>
    <t>Team Score</t>
  </si>
  <si>
    <t>Place</t>
  </si>
  <si>
    <t>Date</t>
  </si>
  <si>
    <t>U11B Team Score</t>
  </si>
  <si>
    <t>Master Club List</t>
  </si>
  <si>
    <t>West Midlands</t>
  </si>
  <si>
    <t>Cheshire</t>
  </si>
  <si>
    <t>Hereford and Worcester</t>
  </si>
  <si>
    <t>Cumbria</t>
  </si>
  <si>
    <t>Surrey</t>
  </si>
  <si>
    <t>Shropshire</t>
  </si>
  <si>
    <t>Merseyside</t>
  </si>
  <si>
    <t>zz10</t>
  </si>
  <si>
    <t>zz11</t>
  </si>
  <si>
    <t>zz12</t>
  </si>
  <si>
    <t>County</t>
  </si>
  <si>
    <t>Minor Boys</t>
  </si>
  <si>
    <t>Minor Girls</t>
  </si>
  <si>
    <t>Junior Boys</t>
  </si>
  <si>
    <t>Junior Girls</t>
  </si>
  <si>
    <t>Intermediate Boys</t>
  </si>
  <si>
    <t>Intermediate Girls</t>
  </si>
  <si>
    <t>Totals</t>
  </si>
  <si>
    <t>Master score sheet</t>
  </si>
  <si>
    <t>Combined Team Scores</t>
  </si>
  <si>
    <t>Rank</t>
  </si>
  <si>
    <t>Jacob Jobson</t>
  </si>
  <si>
    <t>Jamie McCabe</t>
  </si>
  <si>
    <t>Sam Pickering</t>
  </si>
  <si>
    <t>James Edwards</t>
  </si>
  <si>
    <t>Joseph Spark</t>
  </si>
  <si>
    <t>Jack Wheeler</t>
  </si>
  <si>
    <t>Alex McNab</t>
  </si>
  <si>
    <t>Ben Cryer</t>
  </si>
  <si>
    <t>Jack Aitken</t>
  </si>
  <si>
    <t>Frankie Simpson</t>
  </si>
  <si>
    <t>Jack Ross</t>
  </si>
  <si>
    <t>Theo Wassall</t>
  </si>
  <si>
    <t>Adam Brown</t>
  </si>
  <si>
    <t>Tom Elsby</t>
  </si>
  <si>
    <t>Luke Phillips</t>
  </si>
  <si>
    <t>Alfie Murray</t>
  </si>
  <si>
    <t>Samuel Bailey</t>
  </si>
  <si>
    <t>Nathan Bloomfield</t>
  </si>
  <si>
    <t>Will Roberts</t>
  </si>
  <si>
    <t>Max Austin</t>
  </si>
  <si>
    <t>Robbie Price</t>
  </si>
  <si>
    <t>Ben Fisher</t>
  </si>
  <si>
    <t>Zak Ireland</t>
  </si>
  <si>
    <t>Aadi Whitlock</t>
  </si>
  <si>
    <t>Philip Goodfellow</t>
  </si>
  <si>
    <t>Harry McLain</t>
  </si>
  <si>
    <t>Henry Robinson</t>
  </si>
  <si>
    <t>Isaac Leydon</t>
  </si>
  <si>
    <t>Kyle Garrett</t>
  </si>
  <si>
    <t>Haruto Greenland</t>
  </si>
  <si>
    <t>Reece Munro</t>
  </si>
  <si>
    <t>Charlie McMullan</t>
  </si>
  <si>
    <t>Ben Crane</t>
  </si>
  <si>
    <t>Finlay Pettie</t>
  </si>
  <si>
    <t>Ewan McNab</t>
  </si>
  <si>
    <t>Ben Hamilton Ryan</t>
  </si>
  <si>
    <t>Jake Wilson</t>
  </si>
  <si>
    <t>Tom Roberts</t>
  </si>
  <si>
    <t>Dylan Carney</t>
  </si>
  <si>
    <t>Isaac Tait</t>
  </si>
  <si>
    <t>Jamie Richardson</t>
  </si>
  <si>
    <t>Sammy Hollins</t>
  </si>
  <si>
    <t>James Knockton</t>
  </si>
  <si>
    <t>Olivia Houlston</t>
  </si>
  <si>
    <t>Beth Trow</t>
  </si>
  <si>
    <t>Ava Watkinson</t>
  </si>
  <si>
    <t>Edith Nixon</t>
  </si>
  <si>
    <t>Scarlett Willoughby</t>
  </si>
  <si>
    <t>Menna Pugsley</t>
  </si>
  <si>
    <t>Jess Turner</t>
  </si>
  <si>
    <t>Thomas Jackson</t>
  </si>
  <si>
    <t>Adam Bentham</t>
  </si>
  <si>
    <t>Tom Scott</t>
  </si>
  <si>
    <t>Leo Thompson</t>
  </si>
  <si>
    <t>Isaac Johnson</t>
  </si>
  <si>
    <t>Noah Killen</t>
  </si>
  <si>
    <t>Alfred Preece</t>
  </si>
  <si>
    <t>Ben Price</t>
  </si>
  <si>
    <t>Harry Williams</t>
  </si>
  <si>
    <t>Jac Williams</t>
  </si>
  <si>
    <t>Olly Skelton</t>
  </si>
  <si>
    <t>Isaac Brownlee-Jones</t>
  </si>
  <si>
    <t>Oliver Wise</t>
  </si>
  <si>
    <t>Ben Hayes</t>
  </si>
  <si>
    <t>James Hayes</t>
  </si>
  <si>
    <t>Charlie Costello</t>
  </si>
  <si>
    <t>Aaron Warburton</t>
  </si>
  <si>
    <t>Adam Edwards</t>
  </si>
  <si>
    <t>Joe Turner</t>
  </si>
  <si>
    <t>Freddie Allwood</t>
  </si>
  <si>
    <t>Henry Gibbons</t>
  </si>
  <si>
    <t>Jack Kinrade</t>
  </si>
  <si>
    <t>Cato Pugsley</t>
  </si>
  <si>
    <t>Ben Rothera</t>
  </si>
  <si>
    <t>Charlie Preece</t>
  </si>
  <si>
    <t>Lucy Newell</t>
  </si>
  <si>
    <t>Emily Gapper</t>
  </si>
  <si>
    <t>Megan Jones</t>
  </si>
  <si>
    <t>Christie Morrow</t>
  </si>
  <si>
    <t>Amelie Owen</t>
  </si>
  <si>
    <t>Zoe Gilbody</t>
  </si>
  <si>
    <t>Lucy Gapper</t>
  </si>
  <si>
    <t>Sinead O'Neill</t>
  </si>
  <si>
    <t>Seren Roberts</t>
  </si>
  <si>
    <t>Dan Galloway</t>
  </si>
  <si>
    <t>Callum McDermott</t>
  </si>
  <si>
    <t>Caleb Parker</t>
  </si>
  <si>
    <t>Brady Watkinson</t>
  </si>
  <si>
    <t>Joe Manton</t>
  </si>
  <si>
    <t>Harrison Cutler</t>
  </si>
  <si>
    <t>Dan Naudi</t>
  </si>
  <si>
    <t>Archie Wickens</t>
  </si>
  <si>
    <t>Will Singleton</t>
  </si>
  <si>
    <t>Josh Counter</t>
  </si>
  <si>
    <t>Evan Roberts</t>
  </si>
  <si>
    <t>Jude Lins</t>
  </si>
  <si>
    <t>Bradley Keay</t>
  </si>
  <si>
    <t>Beth Rawlinson</t>
  </si>
  <si>
    <t>Iris Downes</t>
  </si>
  <si>
    <t>Megan Davies</t>
  </si>
  <si>
    <t>Ayesha Janjua</t>
  </si>
  <si>
    <t>Sophie Tatton</t>
  </si>
  <si>
    <t>Chloe Mahy</t>
  </si>
  <si>
    <t>Charlotte Gilbody</t>
  </si>
  <si>
    <t>Bethan Jones</t>
  </si>
  <si>
    <t>Ruby Hancox</t>
  </si>
  <si>
    <t>Katie Appleby</t>
  </si>
  <si>
    <t>Holly Eastoe</t>
  </si>
  <si>
    <t>Eva Holden</t>
  </si>
  <si>
    <t>Natalie Seyer</t>
  </si>
  <si>
    <t>Isabella Porteus</t>
  </si>
  <si>
    <t>Lexie Robins</t>
  </si>
  <si>
    <t>Evie Pocknell</t>
  </si>
  <si>
    <t>Ashleigh Kennedy</t>
  </si>
  <si>
    <t>Evie Hastings</t>
  </si>
  <si>
    <t>Haf Rees</t>
  </si>
  <si>
    <t>Ollie Dieppe</t>
  </si>
  <si>
    <t>Josh Sanders</t>
  </si>
  <si>
    <t>Dylan Plant</t>
  </si>
  <si>
    <t>Ryan Colesby</t>
  </si>
  <si>
    <t>Josh Bevins</t>
  </si>
  <si>
    <t>Henry White</t>
  </si>
  <si>
    <t>Sarah Dudley</t>
  </si>
  <si>
    <t>Phillipa Taylor</t>
  </si>
  <si>
    <t>Lilia Mico</t>
  </si>
  <si>
    <t>Alice Lazenbury</t>
  </si>
  <si>
    <t>Lucy Stewart</t>
  </si>
  <si>
    <t>Amelie Ranger</t>
  </si>
  <si>
    <t>Eva Tyler</t>
  </si>
  <si>
    <t>Megan Charles</t>
  </si>
  <si>
    <t>Emily Dyer</t>
  </si>
  <si>
    <t>Matt Bevins</t>
  </si>
  <si>
    <t>William Pridden</t>
  </si>
  <si>
    <t>Jimmy Barry</t>
  </si>
  <si>
    <t>Mitchell Conway</t>
  </si>
  <si>
    <t>Logan Motherwell</t>
  </si>
  <si>
    <t>Samuel Paterson</t>
  </si>
  <si>
    <t>Jailan Sohna</t>
  </si>
  <si>
    <t>Harvey Plant</t>
  </si>
  <si>
    <t>Flynn Powell</t>
  </si>
  <si>
    <t>Jon-Henry Robbie</t>
  </si>
  <si>
    <t>Cai Rees</t>
  </si>
  <si>
    <t>Ben Hawkyard</t>
  </si>
  <si>
    <t>Lily Saxon</t>
  </si>
  <si>
    <t>Esme Ranger</t>
  </si>
  <si>
    <t>Natalie Hatfield</t>
  </si>
  <si>
    <t>Falan Malone-Priest</t>
  </si>
  <si>
    <t>Ryley Malone-Priest</t>
  </si>
  <si>
    <t>Amelia Hartshorn</t>
  </si>
  <si>
    <t>Megan Davis</t>
  </si>
  <si>
    <t>Faith Robbins</t>
  </si>
  <si>
    <t>Poppy Elton</t>
  </si>
  <si>
    <t>James Rolinson</t>
  </si>
  <si>
    <t>Henry Faizey</t>
  </si>
  <si>
    <t>William Hobbs</t>
  </si>
  <si>
    <t>Matthew Brunnock</t>
  </si>
  <si>
    <t>Eliott Beard</t>
  </si>
  <si>
    <t>Thomas Birley</t>
  </si>
  <si>
    <t>Leo Merrit</t>
  </si>
  <si>
    <t>Patrick Morgan</t>
  </si>
  <si>
    <t>Callum Wilkinson</t>
  </si>
  <si>
    <t>Harvey Ray-White</t>
  </si>
  <si>
    <t>Ramon Martos</t>
  </si>
  <si>
    <t>Adam Stokes</t>
  </si>
  <si>
    <t>Ewan Porteous</t>
  </si>
  <si>
    <t>Ciarran Allinson</t>
  </si>
  <si>
    <t>George Bromley</t>
  </si>
  <si>
    <t>Isaac Ridding</t>
  </si>
  <si>
    <t>Jesse Bradley</t>
  </si>
  <si>
    <t>Jacob Williamson</t>
  </si>
  <si>
    <t>William Shaw</t>
  </si>
  <si>
    <t>Luke Abdellah</t>
  </si>
  <si>
    <t>Max Dawson</t>
  </si>
  <si>
    <t>Tom Bradshaw</t>
  </si>
  <si>
    <t>Louis Syead-Brennan</t>
  </si>
  <si>
    <t>Ben Shute</t>
  </si>
  <si>
    <t>Daniel Harley</t>
  </si>
  <si>
    <t>Oliver Goldsworthy</t>
  </si>
  <si>
    <t>Joseph Stevens</t>
  </si>
  <si>
    <t>Luca Bradley</t>
  </si>
  <si>
    <t>Jack Whittingham</t>
  </si>
  <si>
    <t>Lewis Smith</t>
  </si>
  <si>
    <t>Nathaniel Rowe</t>
  </si>
  <si>
    <t>Lewis Bullman</t>
  </si>
  <si>
    <t>Archie Needham</t>
  </si>
  <si>
    <t>Tom Barnett</t>
  </si>
  <si>
    <t>Charlie Ranford</t>
  </si>
  <si>
    <t>Nathan Walker</t>
  </si>
  <si>
    <t>Thomas Shenton</t>
  </si>
  <si>
    <t>Hector Jealouse</t>
  </si>
  <si>
    <t>Issak Galloway</t>
  </si>
  <si>
    <t>Zak Stanfield</t>
  </si>
  <si>
    <t>Giole Bovolenta</t>
  </si>
  <si>
    <t>Matthew Bassford</t>
  </si>
  <si>
    <t>C Edwards</t>
  </si>
  <si>
    <t>Tyler Hawley</t>
  </si>
  <si>
    <t>Thomas Peters</t>
  </si>
  <si>
    <t>Noah Sandland</t>
  </si>
  <si>
    <t>Giancarlo De Stafano</t>
  </si>
  <si>
    <t>Archie England</t>
  </si>
  <si>
    <t>Ben Edwards</t>
  </si>
  <si>
    <t>Sebastian Rowe</t>
  </si>
  <si>
    <t>Harry Bond</t>
  </si>
  <si>
    <t>Fynn Churton</t>
  </si>
  <si>
    <t>Daniel Jones</t>
  </si>
  <si>
    <t>Gianni Loska</t>
  </si>
  <si>
    <t>George Perkins</t>
  </si>
  <si>
    <t>Daniel Collins</t>
  </si>
  <si>
    <t>Jack Cunningham</t>
  </si>
  <si>
    <t>Ben Evans</t>
  </si>
  <si>
    <t>Will Finlay</t>
  </si>
  <si>
    <t>Mikey Harris</t>
  </si>
  <si>
    <t>Eamonn Clowes</t>
  </si>
  <si>
    <t>Caitlyn Durrant</t>
  </si>
  <si>
    <t>Katie Pye</t>
  </si>
  <si>
    <t>Chloe Lloyd-Clarkson</t>
  </si>
  <si>
    <t>Emilia Bushnell</t>
  </si>
  <si>
    <t>Samuel Alexander</t>
  </si>
  <si>
    <t>Shaun Cockburn</t>
  </si>
  <si>
    <t>Benjy Carr</t>
  </si>
  <si>
    <t>Stanley Phillips</t>
  </si>
  <si>
    <t>Nathan Farmer</t>
  </si>
  <si>
    <t>Patrick Moilliet</t>
  </si>
  <si>
    <t>Joe Stanley</t>
  </si>
  <si>
    <t>George Rees</t>
  </si>
  <si>
    <t>Ben Hilson</t>
  </si>
  <si>
    <t>Ewan Murphy</t>
  </si>
  <si>
    <t>Dan Slaven</t>
  </si>
  <si>
    <t>Frankie Morton</t>
  </si>
  <si>
    <t>Jake Valkenburg</t>
  </si>
  <si>
    <t>Joe Barker</t>
  </si>
  <si>
    <t>Thomas Erskine</t>
  </si>
  <si>
    <t>Noah Laird</t>
  </si>
  <si>
    <t>Sam Street</t>
  </si>
  <si>
    <t>Alexander Spaul</t>
  </si>
  <si>
    <t>Luka Discombe</t>
  </si>
  <si>
    <t>Matthew Pickering</t>
  </si>
  <si>
    <t>Zara Girling</t>
  </si>
  <si>
    <t>Liliah Unwin</t>
  </si>
  <si>
    <t>Lauren Armitage</t>
  </si>
  <si>
    <t>Violet Isaacs</t>
  </si>
  <si>
    <t>Grace Fordham</t>
  </si>
  <si>
    <t>Sophie Osborn</t>
  </si>
  <si>
    <t>Amber Bloomfield</t>
  </si>
  <si>
    <t>Tabitha Brown</t>
  </si>
  <si>
    <t>Poppy Wells</t>
  </si>
  <si>
    <t>Woody Jerome</t>
  </si>
  <si>
    <t>Jack Westerman</t>
  </si>
  <si>
    <t>James Winslip</t>
  </si>
  <si>
    <t>Martin Sunderland</t>
  </si>
  <si>
    <t>Raphael Rivero-Stevenet</t>
  </si>
  <si>
    <t>Miles Brown</t>
  </si>
  <si>
    <t>Michael Warne</t>
  </si>
  <si>
    <t>Kiara Valkenburg</t>
  </si>
  <si>
    <t>Brooke Taylor</t>
  </si>
  <si>
    <t>Millie Henson</t>
  </si>
  <si>
    <t>Sophie Lomas</t>
  </si>
  <si>
    <t>Erin Taylor Benson</t>
  </si>
  <si>
    <t>Megan White</t>
  </si>
  <si>
    <t>Ciara Nee</t>
  </si>
  <si>
    <t>Zena Ashbury</t>
  </si>
  <si>
    <t>Freya Brusch</t>
  </si>
  <si>
    <t>Cerys Brook</t>
  </si>
  <si>
    <t>Bella Rowbotham</t>
  </si>
  <si>
    <t>Phoebe Allen</t>
  </si>
  <si>
    <t>Kate O'Leary</t>
  </si>
  <si>
    <t>Harriet Evans</t>
  </si>
  <si>
    <t>Shaya-Anais Lewis</t>
  </si>
  <si>
    <t>Lily Conduit</t>
  </si>
  <si>
    <t>Tanya Jide-Ojo</t>
  </si>
  <si>
    <t>Olivia Satchwell</t>
  </si>
  <si>
    <t>Ruby Lee</t>
  </si>
  <si>
    <t>Elizabeth Warne</t>
  </si>
  <si>
    <t xml:space="preserve">Emily Lloyd </t>
  </si>
  <si>
    <t>Oliver Cresswell</t>
  </si>
  <si>
    <t>Doug Garnett</t>
  </si>
  <si>
    <t>Will Etheridge</t>
  </si>
  <si>
    <t>Teddy Tromans</t>
  </si>
  <si>
    <t>Ben Duncan</t>
  </si>
  <si>
    <t>Elliot Boden</t>
  </si>
  <si>
    <t>Alfie Brain</t>
  </si>
  <si>
    <t>Myles Dayman</t>
  </si>
  <si>
    <t>Charles Collier</t>
  </si>
  <si>
    <t>Archie Strachan</t>
  </si>
  <si>
    <t>Alfie Lee</t>
  </si>
  <si>
    <t>Jack Hendley Smith</t>
  </si>
  <si>
    <t>Kian Hartland</t>
  </si>
  <si>
    <t>Ashton Watkins</t>
  </si>
  <si>
    <t>Mailq Morris</t>
  </si>
  <si>
    <t>Tyler Kendrick</t>
  </si>
  <si>
    <t>Kai Hand</t>
  </si>
  <si>
    <t>Jack O'Leary</t>
  </si>
  <si>
    <t>Max Chappelle</t>
  </si>
  <si>
    <t>Klay Fellows</t>
  </si>
  <si>
    <t>Morgan Hill</t>
  </si>
  <si>
    <t>William Walker</t>
  </si>
  <si>
    <t>Ethan Cook</t>
  </si>
  <si>
    <t>Noah Edwards</t>
  </si>
  <si>
    <t>Jamie Keene</t>
  </si>
  <si>
    <t>Will Evans</t>
  </si>
  <si>
    <t>Tom Lucas</t>
  </si>
  <si>
    <t>Luke Bailey</t>
  </si>
  <si>
    <t>Oscar Abercrombie</t>
  </si>
  <si>
    <t>Daniel Wort</t>
  </si>
  <si>
    <t>Adam Jackson</t>
  </si>
  <si>
    <t>Giacomo MacGibbon</t>
  </si>
  <si>
    <t>Charlotte Prince</t>
  </si>
  <si>
    <t>Martha Wood</t>
  </si>
  <si>
    <t>Leah Roberts</t>
  </si>
  <si>
    <t>Krista Bennett</t>
  </si>
  <si>
    <t>Emily Symes</t>
  </si>
  <si>
    <t>Emma Jackson</t>
  </si>
  <si>
    <t>Amira Hamilton</t>
  </si>
  <si>
    <t>Evie Tromans</t>
  </si>
  <si>
    <t>Evie Sandland</t>
  </si>
  <si>
    <t>Hannah Dale</t>
  </si>
  <si>
    <t>Mya Woodward</t>
  </si>
  <si>
    <t>Mia Conduit</t>
  </si>
  <si>
    <t>Claire Parker</t>
  </si>
  <si>
    <t>Sophie Banks</t>
  </si>
  <si>
    <t>Sam Mannings</t>
  </si>
  <si>
    <t>Finlay White</t>
  </si>
  <si>
    <t>Reuben Kite</t>
  </si>
  <si>
    <t>Daniel Steventon-Box</t>
  </si>
  <si>
    <t>Cameron Lomax</t>
  </si>
  <si>
    <t>Connor Keane</t>
  </si>
  <si>
    <t>Daniel Paston</t>
  </si>
  <si>
    <t>Cian Gophal</t>
  </si>
  <si>
    <t>JJ Martin</t>
  </si>
  <si>
    <t>Tom Burdett</t>
  </si>
  <si>
    <t>Dan Hawes</t>
  </si>
  <si>
    <t>Michael Banks</t>
  </si>
  <si>
    <t>Thomas Bentley</t>
  </si>
  <si>
    <t>Alex Veloso</t>
  </si>
  <si>
    <t>Bethan Dyal</t>
  </si>
  <si>
    <t>Jade Charlton</t>
  </si>
  <si>
    <t>Zara Buchanan</t>
  </si>
  <si>
    <t>Alex Westbury</t>
  </si>
  <si>
    <t>Rachel Batchelor</t>
  </si>
  <si>
    <t>Matilda Strachan</t>
  </si>
  <si>
    <t>Amelia Taylor</t>
  </si>
  <si>
    <t>Isabell Taplin</t>
  </si>
  <si>
    <t>Rosa Shadforth-Groucutt</t>
  </si>
  <si>
    <t>Jessie Walker</t>
  </si>
  <si>
    <t>Lucy Green</t>
  </si>
  <si>
    <t xml:space="preserve">Emily Eva </t>
  </si>
  <si>
    <t>Shreya Karigar</t>
  </si>
  <si>
    <t>Esme Abraham</t>
  </si>
  <si>
    <t>Seb Mason</t>
  </si>
  <si>
    <t>Will McNally</t>
  </si>
  <si>
    <t>Noah Wadsworth</t>
  </si>
  <si>
    <t>Leyton Roberts</t>
  </si>
  <si>
    <t>Harry Hughes</t>
  </si>
  <si>
    <t>Mylo Jewell</t>
  </si>
  <si>
    <t>Simon Rigby</t>
  </si>
  <si>
    <t>Oliver Oldham</t>
  </si>
  <si>
    <t>George Tiffen Lowe</t>
  </si>
  <si>
    <t>Alfie Addison</t>
  </si>
  <si>
    <t>Ben Allmond</t>
  </si>
  <si>
    <t>Tom Haughan</t>
  </si>
  <si>
    <t>Adam Borradaile</t>
  </si>
  <si>
    <t>Charie Unwin</t>
  </si>
  <si>
    <t>Thomas Renwick</t>
  </si>
  <si>
    <t>Hector Westmorland-Nicholson</t>
  </si>
  <si>
    <t>Joseph Rigby</t>
  </si>
  <si>
    <t>Danny Welch</t>
  </si>
  <si>
    <t>Alfie Lamb</t>
  </si>
  <si>
    <t>Trent Chapman</t>
  </si>
  <si>
    <t>Sam Pullan</t>
  </si>
  <si>
    <t>Jack Barker</t>
  </si>
  <si>
    <t>Harry Ewbank</t>
  </si>
  <si>
    <t>Louis Bigland</t>
  </si>
  <si>
    <t>Rowan Ashworth</t>
  </si>
  <si>
    <t>Charlie Allmond</t>
  </si>
  <si>
    <t>Fraser Sproul</t>
  </si>
  <si>
    <t>Daniel Sanderson</t>
  </si>
  <si>
    <t>Ollie Sanders</t>
  </si>
  <si>
    <t>Luca Messenger-Jones</t>
  </si>
  <si>
    <t>Ben O'Dowd</t>
  </si>
  <si>
    <t>James Bowen</t>
  </si>
  <si>
    <t>Harry Bowen</t>
  </si>
  <si>
    <t>Henry Hunter</t>
  </si>
  <si>
    <t>Ben Greenep</t>
  </si>
  <si>
    <t>James Dickinson</t>
  </si>
  <si>
    <t>Thomas Brailsford</t>
  </si>
  <si>
    <t>Nathan Ormandy</t>
  </si>
  <si>
    <t>Oliver Willets</t>
  </si>
  <si>
    <t>Finley Corkhill</t>
  </si>
  <si>
    <t>Rose Gildaley</t>
  </si>
  <si>
    <t>Kate Collins</t>
  </si>
  <si>
    <t>Tink Longworth</t>
  </si>
  <si>
    <t>Lara Smith</t>
  </si>
  <si>
    <t>Elise Barker</t>
  </si>
  <si>
    <t>Katie Thwaytes</t>
  </si>
  <si>
    <t>Amber McIntosh</t>
  </si>
  <si>
    <t>Madeline Martindale</t>
  </si>
  <si>
    <t>Hester Metcalfe</t>
  </si>
  <si>
    <t>Sophie Leadbetter</t>
  </si>
  <si>
    <t>Grace Errington</t>
  </si>
  <si>
    <t>Willow Wood</t>
  </si>
  <si>
    <t>Iona Smith</t>
  </si>
  <si>
    <t>Lucy Kelly</t>
  </si>
  <si>
    <t>Clara Spiby</t>
  </si>
  <si>
    <t>Sophie Rylance</t>
  </si>
  <si>
    <t>Sarah Smith</t>
  </si>
  <si>
    <t>Grace Monkhouse</t>
  </si>
  <si>
    <t>Elise Tallon</t>
  </si>
  <si>
    <t>Georgia Bell</t>
  </si>
  <si>
    <t>Sophie Cowan</t>
  </si>
  <si>
    <t>Erin Stone</t>
  </si>
  <si>
    <t>Felicity Evans</t>
  </si>
  <si>
    <t>Olivia Swarbrick</t>
  </si>
  <si>
    <t>Elodie Malcolm</t>
  </si>
  <si>
    <t>Jenna Carruthers</t>
  </si>
  <si>
    <t>Amara Rose</t>
  </si>
  <si>
    <t>Alicia Newing</t>
  </si>
  <si>
    <t>Amelie Marshall</t>
  </si>
  <si>
    <t>Emily Swarbrick</t>
  </si>
  <si>
    <t>Georgia Heath</t>
  </si>
  <si>
    <t>Lillian Lewis</t>
  </si>
  <si>
    <t>Olesia Winder</t>
  </si>
  <si>
    <t>Gemma O'Dowd</t>
  </si>
  <si>
    <t>Millie Bell</t>
  </si>
  <si>
    <t>Natalya Cannon</t>
  </si>
  <si>
    <t>Obi Keraney</t>
  </si>
  <si>
    <t>Ben Cronshaw</t>
  </si>
  <si>
    <t>Oscar Kewley</t>
  </si>
  <si>
    <t>Noel Ford</t>
  </si>
  <si>
    <t>Luca Noorpuri</t>
  </si>
  <si>
    <t>Jamie Barnes</t>
  </si>
  <si>
    <t>Jamie Walsh</t>
  </si>
  <si>
    <t>Riley Malone</t>
  </si>
  <si>
    <t>Stephen Morgan</t>
  </si>
  <si>
    <t>Zach Crane</t>
  </si>
  <si>
    <t>A Hawley-Higgins</t>
  </si>
  <si>
    <t>Harry Bennet</t>
  </si>
  <si>
    <t>Hugo Rhymes</t>
  </si>
  <si>
    <t>William Vose</t>
  </si>
  <si>
    <t>Tom Gilchrist</t>
  </si>
  <si>
    <t>Megumi Hoshiko</t>
  </si>
  <si>
    <t>Sophie Haslam</t>
  </si>
  <si>
    <t>Eve Hannaway</t>
  </si>
  <si>
    <t>Katie Nicholson</t>
  </si>
  <si>
    <t>Sophia Grundy</t>
  </si>
  <si>
    <t>Eve O'Mahony</t>
  </si>
  <si>
    <t>Anna Farmer</t>
  </si>
  <si>
    <t>Lili Horton</t>
  </si>
  <si>
    <t>Jasmine Madden</t>
  </si>
  <si>
    <t>Georgia Andrews</t>
  </si>
  <si>
    <t>Emily Harland</t>
  </si>
  <si>
    <t>Tommi Hoshiko</t>
  </si>
  <si>
    <t xml:space="preserve"> </t>
  </si>
  <si>
    <t xml:space="preserve">Liam McCay </t>
  </si>
  <si>
    <t>Alex Poulston</t>
  </si>
  <si>
    <t>Josh Redmond</t>
  </si>
  <si>
    <t>James Evans</t>
  </si>
  <si>
    <t>Max Webster</t>
  </si>
  <si>
    <t>Jack Talbot</t>
  </si>
  <si>
    <t>Matthew Hawkins</t>
  </si>
  <si>
    <t>Conrad Lucas</t>
  </si>
  <si>
    <t>Jack Crichton</t>
  </si>
  <si>
    <t>Seb Thorpe</t>
  </si>
  <si>
    <t>Jack Heap</t>
  </si>
  <si>
    <t>Alphie Forsyth</t>
  </si>
  <si>
    <t>Sam Pickerill</t>
  </si>
  <si>
    <t>Jack Bernham</t>
  </si>
  <si>
    <t>Gabby Phelan</t>
  </si>
  <si>
    <t>Lara Bellingham</t>
  </si>
  <si>
    <t>Ella McMutrie</t>
  </si>
  <si>
    <t>Sophie Fludger</t>
  </si>
  <si>
    <t>Emma Gittens</t>
  </si>
  <si>
    <t>Evie Smith</t>
  </si>
  <si>
    <t>Anna Fraser</t>
  </si>
  <si>
    <t>Jenny Ryan</t>
  </si>
  <si>
    <t>Iris Davidson</t>
  </si>
  <si>
    <t>Charl Kearsley</t>
  </si>
  <si>
    <t>Emma Poulston</t>
  </si>
  <si>
    <t>Megan McMutrie</t>
  </si>
  <si>
    <t>Dan Hayes</t>
  </si>
  <si>
    <t>Zac Russell</t>
  </si>
  <si>
    <t>Josh Hale</t>
  </si>
  <si>
    <t>TJ Jones</t>
  </si>
  <si>
    <t>Ethan Brady-Jones</t>
  </si>
  <si>
    <t>Will Strickley</t>
  </si>
  <si>
    <t>Will Sutcliffe</t>
  </si>
  <si>
    <t>Luke Hampshire</t>
  </si>
  <si>
    <t>Oscar Davidson</t>
  </si>
  <si>
    <t>Michael Henderson</t>
  </si>
  <si>
    <t>Harry Ross-Hughes</t>
  </si>
  <si>
    <t>Jack Strickley</t>
  </si>
  <si>
    <t>Harry Sweeney</t>
  </si>
  <si>
    <t>Stanley Benson</t>
  </si>
  <si>
    <t>Gideon Lucas</t>
  </si>
  <si>
    <t>Ryan Hayes</t>
  </si>
  <si>
    <t>Caitlyn O'Brien</t>
  </si>
  <si>
    <t>Kiera B. Jones</t>
  </si>
  <si>
    <t>E-Mary Kearney</t>
  </si>
  <si>
    <t>Zara White</t>
  </si>
  <si>
    <t>Imogen Pughe</t>
  </si>
  <si>
    <t>Scarlett Liddy</t>
  </si>
  <si>
    <t>Lucia Pyne</t>
  </si>
  <si>
    <t>Emma Fildes</t>
  </si>
  <si>
    <t>Niamh Donnelly</t>
  </si>
  <si>
    <t>Faye Hannaway</t>
  </si>
  <si>
    <t>Ella Heap</t>
  </si>
  <si>
    <t>Caitlyn Horan</t>
  </si>
  <si>
    <t>Holly Saunders</t>
  </si>
  <si>
    <t>Hannah Wildey</t>
  </si>
  <si>
    <t>Martha Peters</t>
  </si>
  <si>
    <t>Isobel Wild</t>
  </si>
  <si>
    <t>Neve Nicholds-Trainor</t>
  </si>
  <si>
    <t>Kristen Senior</t>
  </si>
  <si>
    <t>Olivia Bacon</t>
  </si>
  <si>
    <t>Evie Caffrey</t>
  </si>
  <si>
    <t>Scarlett Ward</t>
  </si>
  <si>
    <t>Ila Lane</t>
  </si>
  <si>
    <t>Pip Evans</t>
  </si>
  <si>
    <t>Madeleine Jacks</t>
  </si>
  <si>
    <t>Tulah Searle</t>
  </si>
  <si>
    <t>Maddie Linfoot</t>
  </si>
  <si>
    <t>Niamh Hillard</t>
  </si>
  <si>
    <t>Ava Farren</t>
  </si>
  <si>
    <t>Poppy Fox-Rowe</t>
  </si>
  <si>
    <t>Abbi Cooper</t>
  </si>
  <si>
    <t>Caitlyn Boyle</t>
  </si>
  <si>
    <t>Molly Bullock</t>
  </si>
  <si>
    <t>Maisie-Joy Spriggs</t>
  </si>
  <si>
    <t>Kate Pomerleau</t>
  </si>
  <si>
    <t>Abigail George</t>
  </si>
  <si>
    <t>Grace Darcy</t>
  </si>
  <si>
    <t>Tally Smyj-James</t>
  </si>
  <si>
    <t>Charlotte Marshall</t>
  </si>
  <si>
    <t>Grace Golinski</t>
  </si>
  <si>
    <t>Emma Dobson</t>
  </si>
  <si>
    <t>Rosie Cherry</t>
  </si>
  <si>
    <t>Olivia Williams</t>
  </si>
  <si>
    <t>Emily Lovett</t>
  </si>
  <si>
    <t>Molly Minshull</t>
  </si>
  <si>
    <t>Ana Lovett</t>
  </si>
  <si>
    <t>Sophie Smart</t>
  </si>
  <si>
    <t>Melanie Gould</t>
  </si>
  <si>
    <t>Ellen Taylor</t>
  </si>
  <si>
    <t>Sam Hembry</t>
  </si>
  <si>
    <t>Willem Hembry</t>
  </si>
  <si>
    <t>Richie Mack</t>
  </si>
  <si>
    <t>Leo Sheffield</t>
  </si>
  <si>
    <t>Tobias Cousens</t>
  </si>
  <si>
    <t>Joe Lewis</t>
  </si>
  <si>
    <t>Isaac Hutchins-Marant</t>
  </si>
  <si>
    <t>William Gower</t>
  </si>
  <si>
    <t>Sam Robbins</t>
  </si>
  <si>
    <t>James Gould</t>
  </si>
  <si>
    <t>Flyn Dathan</t>
  </si>
  <si>
    <t>Jimmy ward</t>
  </si>
  <si>
    <t>William Mayes</t>
  </si>
  <si>
    <t>Travis Scrivens</t>
  </si>
  <si>
    <t>Oliver Bell</t>
  </si>
  <si>
    <t>Nathan Sanders</t>
  </si>
  <si>
    <t>Charlie Smith</t>
  </si>
  <si>
    <t>Toby Doy</t>
  </si>
  <si>
    <t>Owen Davies</t>
  </si>
  <si>
    <t>Sam Greenwell</t>
  </si>
  <si>
    <t>Ryan Oldfield</t>
  </si>
  <si>
    <t>Lewis Anderson</t>
  </si>
  <si>
    <t>Oscar Golinski</t>
  </si>
  <si>
    <t>Dominic Eversden</t>
  </si>
  <si>
    <t>Kaiden Baugh</t>
  </si>
  <si>
    <t>James Faulkes</t>
  </si>
  <si>
    <t>Toby Wooton</t>
  </si>
  <si>
    <t>Tom Tyler</t>
  </si>
  <si>
    <t>James Mucklow</t>
  </si>
  <si>
    <t>Cameron Thomas</t>
  </si>
  <si>
    <t>Sam Yates</t>
  </si>
  <si>
    <t>Joseph Comerford</t>
  </si>
  <si>
    <t>Dominic Evans</t>
  </si>
  <si>
    <t>Isaac Searle</t>
  </si>
  <si>
    <t>Jamie Robinson</t>
  </si>
  <si>
    <t>Josh Dobedoe</t>
  </si>
  <si>
    <t>Jai Sispal</t>
  </si>
  <si>
    <t>Henry Woodward</t>
  </si>
  <si>
    <t>Thomas Mayes</t>
  </si>
  <si>
    <t>Felix Vaughan</t>
  </si>
  <si>
    <t>Imogen Hadley</t>
  </si>
  <si>
    <t>Martha McGuigan</t>
  </si>
  <si>
    <t>Caitlyn McCarney</t>
  </si>
  <si>
    <t>Freya Cole</t>
  </si>
  <si>
    <t>Ruby Buggins</t>
  </si>
  <si>
    <t>Grace Edwards</t>
  </si>
  <si>
    <t>Maisie Bains</t>
  </si>
  <si>
    <t>Ella Beeson</t>
  </si>
  <si>
    <t>Caite Redey</t>
  </si>
  <si>
    <t>Eleri Edwards</t>
  </si>
  <si>
    <t>Emma O'Neil</t>
  </si>
  <si>
    <t>Mia Rafferty</t>
  </si>
  <si>
    <t>Chloe Purkis</t>
  </si>
  <si>
    <t>Emily Walker</t>
  </si>
  <si>
    <t>Charlotte Lunt</t>
  </si>
  <si>
    <t>Hannah Hodgkiss</t>
  </si>
  <si>
    <t>Scarlett Williams</t>
  </si>
  <si>
    <t>Aria Aberley-Barker</t>
  </si>
  <si>
    <t>Patience Lamb</t>
  </si>
  <si>
    <t>Natasha Lee</t>
  </si>
  <si>
    <t>Lottie McLaren</t>
  </si>
  <si>
    <t>Lucy Donnelly</t>
  </si>
  <si>
    <t>Ciara Yates</t>
  </si>
  <si>
    <t>Chloe Sharman</t>
  </si>
  <si>
    <t>Paige Barker</t>
  </si>
  <si>
    <t xml:space="preserve">Phoebe O'Connor </t>
  </si>
  <si>
    <t>Niamh Bould</t>
  </si>
  <si>
    <t>Caitlyn Disley</t>
  </si>
  <si>
    <t>Jasmine Lovatt</t>
  </si>
  <si>
    <t>Tegan Vickery</t>
  </si>
  <si>
    <t>Jessica Hales</t>
  </si>
  <si>
    <t>Lucy Bednall</t>
  </si>
  <si>
    <t>Millie Holding</t>
  </si>
  <si>
    <t>Poppy Ranford</t>
  </si>
  <si>
    <t>Staffordshire</t>
  </si>
  <si>
    <t>Warwickshire</t>
  </si>
  <si>
    <t>Massimo Wyatt</t>
  </si>
  <si>
    <t>Tim</t>
  </si>
  <si>
    <t>Daniel Hilditch</t>
  </si>
  <si>
    <t>Jemima Henderson</t>
  </si>
  <si>
    <t>Katie Ealdon</t>
  </si>
  <si>
    <t>Jemima Bowen</t>
  </si>
  <si>
    <t>Annice Kemp</t>
  </si>
  <si>
    <t>Jasmine Barrett</t>
  </si>
  <si>
    <t>Harry Hughes Dow</t>
  </si>
  <si>
    <t>Jacob Rankin</t>
  </si>
  <si>
    <t>Ben Williams</t>
  </si>
  <si>
    <t>Amelia Millington</t>
  </si>
  <si>
    <t xml:space="preserve">Lily Stevens </t>
  </si>
  <si>
    <t xml:space="preserve">Jay Fletcher </t>
  </si>
  <si>
    <t>Dylan Murphy</t>
  </si>
  <si>
    <t>Zoe Brouhton</t>
  </si>
  <si>
    <t>Heidi Burtinshaw</t>
  </si>
  <si>
    <t xml:space="preserve">Erin Carney </t>
  </si>
  <si>
    <t xml:space="preserve">Ruby Carrington </t>
  </si>
  <si>
    <t>Holly Cooper</t>
  </si>
  <si>
    <t xml:space="preserve">Ella Harrison </t>
  </si>
  <si>
    <t xml:space="preserve">Eva Karalius </t>
  </si>
  <si>
    <t xml:space="preserve">Marianne Knuckey </t>
  </si>
  <si>
    <t>Eva Jha</t>
  </si>
  <si>
    <t xml:space="preserve">Fabha Lee </t>
  </si>
  <si>
    <t xml:space="preserve">Isabella Macdonald </t>
  </si>
  <si>
    <t>Sophie Preece</t>
  </si>
  <si>
    <t>Isabelle Pearmine</t>
  </si>
  <si>
    <t xml:space="preserve">Isabelle Prior </t>
  </si>
  <si>
    <t>Beth Wootoon</t>
  </si>
  <si>
    <t xml:space="preserve">Grace Sophia Allen </t>
  </si>
  <si>
    <t xml:space="preserve">Hattie Bain </t>
  </si>
  <si>
    <t xml:space="preserve">Eliza Barlow </t>
  </si>
  <si>
    <t xml:space="preserve">Lana Booth </t>
  </si>
  <si>
    <t>Sylvie Biagini</t>
  </si>
  <si>
    <t xml:space="preserve">Ruby Carlile </t>
  </si>
  <si>
    <t xml:space="preserve">Poppy Cartwright </t>
  </si>
  <si>
    <t xml:space="preserve">Florence Cooke </t>
  </si>
  <si>
    <t xml:space="preserve">Rebecca Dilworth </t>
  </si>
  <si>
    <t xml:space="preserve">Alice Gale </t>
  </si>
  <si>
    <t xml:space="preserve">Sophie Harding </t>
  </si>
  <si>
    <t xml:space="preserve">Tarlia Higginbotham </t>
  </si>
  <si>
    <t xml:space="preserve">Darcie Hudson </t>
  </si>
  <si>
    <t xml:space="preserve">Carys Roberts </t>
  </si>
  <si>
    <t xml:space="preserve">Molly Roberts </t>
  </si>
  <si>
    <t xml:space="preserve">Hope Smith </t>
  </si>
  <si>
    <t xml:space="preserve">Holly Sutcliffe </t>
  </si>
  <si>
    <t xml:space="preserve">Martha Willets </t>
  </si>
  <si>
    <t xml:space="preserve">Amelia Wilson </t>
  </si>
  <si>
    <t xml:space="preserve">Isobel Ashcroft </t>
  </si>
  <si>
    <t xml:space="preserve">Orla Gregory </t>
  </si>
  <si>
    <t xml:space="preserve">Ellie Bushall </t>
  </si>
  <si>
    <t xml:space="preserve">Ellie Hudson </t>
  </si>
  <si>
    <t xml:space="preserve">Sarah Kefford </t>
  </si>
  <si>
    <t xml:space="preserve">Grace Roberts </t>
  </si>
  <si>
    <t xml:space="preserve">Thea Smith </t>
  </si>
  <si>
    <t xml:space="preserve">Holly Weedall </t>
  </si>
  <si>
    <t xml:space="preserve">Sophie Grainger </t>
  </si>
  <si>
    <t>Carly Borgeous</t>
  </si>
  <si>
    <t>Amisha Modi</t>
  </si>
  <si>
    <t>Poppy Sneider</t>
  </si>
  <si>
    <t>Ayah Buckton</t>
  </si>
  <si>
    <t>Evie Bierton</t>
  </si>
  <si>
    <t xml:space="preserve">Thea Rogers </t>
  </si>
  <si>
    <t xml:space="preserve">Emily Milner </t>
  </si>
  <si>
    <t>Bethany Bennet</t>
  </si>
  <si>
    <t>Olivia Turner</t>
  </si>
  <si>
    <t xml:space="preserve">Sylvie Biagini </t>
  </si>
  <si>
    <t>Marina Bailey</t>
  </si>
  <si>
    <t xml:space="preserve">Dan Harley </t>
  </si>
  <si>
    <t xml:space="preserve">Haydon Wain </t>
  </si>
  <si>
    <t xml:space="preserve">Michael Wood </t>
  </si>
  <si>
    <t>Kenzy Colgate</t>
  </si>
  <si>
    <t xml:space="preserve">Lucas Taylor Ferguson </t>
  </si>
  <si>
    <t>Fin Palmer</t>
  </si>
  <si>
    <t>Jack Jones</t>
  </si>
  <si>
    <t xml:space="preserve">Zac McKenna </t>
  </si>
  <si>
    <t xml:space="preserve">Ben Williams </t>
  </si>
  <si>
    <t>Samie Barnes</t>
  </si>
  <si>
    <t>Laura Watts</t>
  </si>
  <si>
    <t>Lucy Dykins</t>
  </si>
  <si>
    <t>Beatrix Cole</t>
  </si>
  <si>
    <t>Phoebe Jones</t>
  </si>
  <si>
    <t>no name</t>
  </si>
  <si>
    <t xml:space="preserve">Jack Spark </t>
  </si>
  <si>
    <t xml:space="preserve">Eric Marshall </t>
  </si>
  <si>
    <t>Joshua Williamson</t>
  </si>
  <si>
    <t>Tom Malsu</t>
  </si>
  <si>
    <t xml:space="preserve">Oliver Ibbotson </t>
  </si>
  <si>
    <t>William Cole</t>
  </si>
  <si>
    <t>Kai Hatcher</t>
  </si>
  <si>
    <t>Tim Streber</t>
  </si>
  <si>
    <t xml:space="preserve">Benji Stret </t>
  </si>
  <si>
    <t>Alex Chapman</t>
  </si>
  <si>
    <t>Callum Adams</t>
  </si>
  <si>
    <t>No name/extra ticket</t>
  </si>
  <si>
    <t>Molly Fullerton</t>
  </si>
  <si>
    <t>Sophia Meadows</t>
  </si>
  <si>
    <t>Holly Briskow</t>
  </si>
  <si>
    <t xml:space="preserve">Guest </t>
  </si>
  <si>
    <t>Matthew Haslam</t>
  </si>
  <si>
    <t>Alex Bennet</t>
  </si>
  <si>
    <t>Hery Robinson</t>
  </si>
  <si>
    <t>Elliot David Mayo</t>
  </si>
  <si>
    <t>Billy Lord</t>
  </si>
  <si>
    <t xml:space="preserve">Tom Peters </t>
  </si>
  <si>
    <t xml:space="preserve">George Rees </t>
  </si>
  <si>
    <t>no time</t>
  </si>
  <si>
    <t xml:space="preserve"> Team Score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</si>
</sst>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</font>
    <font>
      <b/>
      <sz val="10"/>
      <color indexed="1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5" borderId="1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6" borderId="0" xfId="0" applyFill="1" applyAlignment="1">
      <alignment horizontal="center"/>
    </xf>
    <xf numFmtId="0" fontId="0" fillId="6" borderId="0" xfId="0" applyFill="1"/>
    <xf numFmtId="0" fontId="3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7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1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textRotation="180"/>
    </xf>
    <xf numFmtId="0" fontId="2" fillId="0" borderId="0" xfId="0" applyFont="1" applyAlignment="1">
      <alignment textRotation="18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5" fillId="0" borderId="5" xfId="0" applyFont="1" applyFill="1" applyBorder="1"/>
    <xf numFmtId="0" fontId="5" fillId="3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11" borderId="0" xfId="0" applyFill="1"/>
    <xf numFmtId="0" fontId="0" fillId="0" borderId="1" xfId="0" applyFill="1" applyBorder="1"/>
    <xf numFmtId="14" fontId="2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2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3"/>
  <sheetViews>
    <sheetView workbookViewId="0">
      <selection activeCell="B103" sqref="B103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0.10937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hidden="1" customWidth="1"/>
    <col min="43" max="43" width="8.88671875" hidden="1" customWidth="1"/>
    <col min="44" max="44" width="25.109375" hidden="1" customWidth="1"/>
    <col min="45" max="45" width="20.88671875" hidden="1" customWidth="1"/>
    <col min="46" max="46" width="0.109375" hidden="1" customWidth="1"/>
    <col min="47" max="47" width="0" hidden="1" customWidth="1"/>
  </cols>
  <sheetData>
    <row r="1" spans="1:45" ht="49.5" customHeight="1">
      <c r="A1" s="17"/>
      <c r="B1" s="35" t="s">
        <v>22</v>
      </c>
      <c r="C1" s="35"/>
      <c r="D1" s="66" t="s">
        <v>8</v>
      </c>
      <c r="E1" s="48">
        <v>43785</v>
      </c>
      <c r="F1" s="5" t="str">
        <f>C169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C170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C171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C172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C173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C174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C175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C176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C177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C178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C179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C180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">
        <v>1</v>
      </c>
      <c r="B3" s="33" t="str">
        <f t="shared" ref="B3:B34" si="0">IFERROR(VLOOKUP($A3,$AQ$3:$AS$159,2,FALSE),"")</f>
        <v>Oliver Cresswell</v>
      </c>
      <c r="C3" s="33" t="str">
        <f t="shared" ref="C3:C34" si="1">IFERROR(VLOOKUP($A3,$AQ$3:$AS$159,3,FALSE),"")</f>
        <v>West Midlands</v>
      </c>
      <c r="D3" s="67">
        <v>11.07</v>
      </c>
      <c r="E3" s="28">
        <v>1</v>
      </c>
      <c r="F3" s="5" t="str">
        <f>IF($C3=F$1,$E3,"")</f>
        <v/>
      </c>
      <c r="G3" s="12" t="str">
        <f>IF(F3="","",RANK(F3,F$3:F$152,1))</f>
        <v/>
      </c>
      <c r="H3" s="13" t="str">
        <f>IF(G3&lt;=6,F3,"")</f>
        <v/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 t="str">
        <f t="shared" ref="R3:R66" si="5">IF($C3=R$1,$E3,"")</f>
        <v/>
      </c>
      <c r="S3" s="12" t="str">
        <f>IF(R3="","",RANK(R3,R$3:R$152,1))</f>
        <v/>
      </c>
      <c r="T3" s="13" t="str">
        <f>IF(S3&lt;=6,R3,"")</f>
        <v/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 t="str">
        <f t="shared" ref="X3:X66" si="7">IF($C3=X$1,$E3,"")</f>
        <v/>
      </c>
      <c r="Y3" s="12" t="str">
        <f>IF(X3="","",RANK(X3,X$3:X$152,1))</f>
        <v/>
      </c>
      <c r="Z3" s="13" t="str">
        <f>IF(Y3&lt;=6,X3,"")</f>
        <v/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>
        <f t="shared" ref="AD3:AD66" si="9">IF($C3=AD$1,$E3,"")</f>
        <v>1</v>
      </c>
      <c r="AE3" s="12">
        <f>IF(AD3="","",RANK(AD3,AD$3:AD$152,1))</f>
        <v>1</v>
      </c>
      <c r="AF3" s="13">
        <f>IF(AE3&lt;=6,AD3,"")</f>
        <v>1</v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46</v>
      </c>
      <c r="AR3" s="34" t="s">
        <v>32</v>
      </c>
      <c r="AS3" s="39" t="s">
        <v>12</v>
      </c>
    </row>
    <row r="4" spans="1:45">
      <c r="A4" s="3">
        <v>2</v>
      </c>
      <c r="B4" s="33" t="str">
        <f t="shared" si="0"/>
        <v>Obi Keraney</v>
      </c>
      <c r="C4" s="33" t="str">
        <f t="shared" si="1"/>
        <v>Merseyside</v>
      </c>
      <c r="D4" s="67">
        <v>11.08</v>
      </c>
      <c r="E4" s="28">
        <v>2</v>
      </c>
      <c r="F4" s="5" t="str">
        <f t="shared" ref="F4:F67" si="13">IF($C4=F$1,$E4,"")</f>
        <v/>
      </c>
      <c r="G4" s="12" t="str">
        <f t="shared" ref="G4:G67" si="14">IF(F4="","",RANK(F4,F$3:F$152,1))</f>
        <v/>
      </c>
      <c r="H4" s="13" t="str">
        <f t="shared" ref="H4:H67" si="15">IF(G4&lt;=6,F4,"")</f>
        <v/>
      </c>
      <c r="I4" s="5" t="str">
        <f t="shared" si="2"/>
        <v/>
      </c>
      <c r="J4" s="12" t="str">
        <f t="shared" ref="J4:J67" si="16">IF(I4="","",RANK(I4,I$3:I$152,1))</f>
        <v/>
      </c>
      <c r="K4" s="13" t="str">
        <f t="shared" ref="K4:K67" si="17">IF(J4&lt;=6,I4,"")</f>
        <v/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>
        <f t="shared" si="4"/>
        <v>2</v>
      </c>
      <c r="P4" s="12">
        <f t="shared" ref="P4:P67" si="20">IF(O4="","",RANK(O4,O$3:O$152,1))</f>
        <v>1</v>
      </c>
      <c r="Q4" s="13">
        <f t="shared" ref="Q4:Q67" si="21">IF(P4&lt;=6,O4,"")</f>
        <v>2</v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 t="str">
        <f t="shared" si="6"/>
        <v/>
      </c>
      <c r="V4" s="12" t="str">
        <f t="shared" ref="V4:V67" si="24">IF(U4="","",RANK(U4,U$3:U$152,1))</f>
        <v/>
      </c>
      <c r="W4" s="13" t="str">
        <f t="shared" ref="W4:W67" si="25">IF(V4&lt;=6,U4,"")</f>
        <v/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>
        <v>28</v>
      </c>
      <c r="AR4" s="33" t="s">
        <v>33</v>
      </c>
      <c r="AS4" s="39" t="s">
        <v>12</v>
      </c>
    </row>
    <row r="5" spans="1:45">
      <c r="A5" s="3">
        <v>3</v>
      </c>
      <c r="B5" s="33" t="str">
        <f t="shared" si="0"/>
        <v>Seb Mason</v>
      </c>
      <c r="C5" s="33" t="str">
        <f t="shared" si="1"/>
        <v>Cumbria</v>
      </c>
      <c r="D5" s="67">
        <v>11.09</v>
      </c>
      <c r="E5" s="28">
        <v>3</v>
      </c>
      <c r="F5" s="5" t="str">
        <f t="shared" si="13"/>
        <v/>
      </c>
      <c r="G5" s="12" t="str">
        <f t="shared" si="14"/>
        <v/>
      </c>
      <c r="H5" s="13" t="str">
        <f t="shared" si="15"/>
        <v/>
      </c>
      <c r="I5" s="5">
        <f t="shared" si="2"/>
        <v>3</v>
      </c>
      <c r="J5" s="12">
        <f t="shared" si="16"/>
        <v>1</v>
      </c>
      <c r="K5" s="13">
        <f t="shared" si="17"/>
        <v>3</v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 t="str">
        <f t="shared" si="5"/>
        <v/>
      </c>
      <c r="S5" s="12" t="str">
        <f t="shared" si="22"/>
        <v/>
      </c>
      <c r="T5" s="13" t="str">
        <f t="shared" si="23"/>
        <v/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>
        <v>94</v>
      </c>
      <c r="AR5" s="33" t="s">
        <v>34</v>
      </c>
      <c r="AS5" s="39" t="s">
        <v>12</v>
      </c>
    </row>
    <row r="6" spans="1:45">
      <c r="A6" s="3">
        <v>4</v>
      </c>
      <c r="B6" s="33" t="str">
        <f t="shared" si="0"/>
        <v>Oscar Kewley</v>
      </c>
      <c r="C6" s="33" t="str">
        <f t="shared" si="1"/>
        <v>Merseyside</v>
      </c>
      <c r="D6" s="67">
        <v>11.1</v>
      </c>
      <c r="E6" s="28">
        <v>4</v>
      </c>
      <c r="F6" s="5" t="str">
        <f t="shared" si="13"/>
        <v/>
      </c>
      <c r="G6" s="12" t="str">
        <f t="shared" si="14"/>
        <v/>
      </c>
      <c r="H6" s="13" t="str">
        <f t="shared" si="15"/>
        <v/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>
        <f t="shared" si="4"/>
        <v>4</v>
      </c>
      <c r="P6" s="12">
        <f t="shared" si="20"/>
        <v>2</v>
      </c>
      <c r="Q6" s="13">
        <f t="shared" si="21"/>
        <v>4</v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 t="str">
        <f t="shared" si="9"/>
        <v/>
      </c>
      <c r="AE6" s="12" t="str">
        <f t="shared" si="30"/>
        <v/>
      </c>
      <c r="AF6" s="13" t="str">
        <f t="shared" si="31"/>
        <v/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/>
      <c r="AR6" s="33" t="s">
        <v>35</v>
      </c>
      <c r="AS6" s="39" t="s">
        <v>12</v>
      </c>
    </row>
    <row r="7" spans="1:45">
      <c r="A7" s="3">
        <v>5</v>
      </c>
      <c r="B7" s="33" t="str">
        <f t="shared" si="0"/>
        <v>Jesse Bradley</v>
      </c>
      <c r="C7" s="33" t="str">
        <f t="shared" si="1"/>
        <v>Staffordshire</v>
      </c>
      <c r="D7" s="67">
        <v>11.12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 t="str">
        <f t="shared" si="4"/>
        <v/>
      </c>
      <c r="P7" s="12" t="str">
        <f t="shared" si="20"/>
        <v/>
      </c>
      <c r="Q7" s="13" t="str">
        <f t="shared" si="21"/>
        <v/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>
        <f t="shared" si="6"/>
        <v>5</v>
      </c>
      <c r="V7" s="12">
        <f t="shared" si="24"/>
        <v>1</v>
      </c>
      <c r="W7" s="13">
        <f t="shared" si="25"/>
        <v>5</v>
      </c>
      <c r="X7" s="5" t="str">
        <f t="shared" si="7"/>
        <v/>
      </c>
      <c r="Y7" s="12" t="str">
        <f t="shared" si="26"/>
        <v/>
      </c>
      <c r="Z7" s="13" t="str">
        <f t="shared" si="27"/>
        <v/>
      </c>
      <c r="AA7" s="5" t="str">
        <f t="shared" si="8"/>
        <v/>
      </c>
      <c r="AB7" s="12" t="str">
        <f t="shared" si="28"/>
        <v/>
      </c>
      <c r="AC7" s="13" t="str">
        <f t="shared" si="29"/>
        <v/>
      </c>
      <c r="AD7" s="5" t="str">
        <f t="shared" si="9"/>
        <v/>
      </c>
      <c r="AE7" s="12" t="str">
        <f t="shared" si="30"/>
        <v/>
      </c>
      <c r="AF7" s="13" t="str">
        <f t="shared" si="31"/>
        <v/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/>
      <c r="AR7" s="33" t="s">
        <v>36</v>
      </c>
      <c r="AS7" s="39" t="s">
        <v>12</v>
      </c>
    </row>
    <row r="8" spans="1:45">
      <c r="A8" s="3">
        <v>6</v>
      </c>
      <c r="B8" s="33" t="str">
        <f t="shared" si="0"/>
        <v>Ben Cronshaw</v>
      </c>
      <c r="C8" s="33" t="str">
        <f t="shared" si="1"/>
        <v>Merseyside</v>
      </c>
      <c r="D8" s="67">
        <v>11.19</v>
      </c>
      <c r="E8" s="28">
        <v>6</v>
      </c>
      <c r="F8" s="5" t="str">
        <f t="shared" si="13"/>
        <v/>
      </c>
      <c r="G8" s="12" t="str">
        <f t="shared" si="14"/>
        <v/>
      </c>
      <c r="H8" s="13" t="str">
        <f t="shared" si="15"/>
        <v/>
      </c>
      <c r="I8" s="5" t="str">
        <f t="shared" si="2"/>
        <v/>
      </c>
      <c r="J8" s="12" t="str">
        <f t="shared" si="16"/>
        <v/>
      </c>
      <c r="K8" s="13" t="str">
        <f t="shared" si="17"/>
        <v/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>
        <f t="shared" si="4"/>
        <v>6</v>
      </c>
      <c r="P8" s="12">
        <f t="shared" si="20"/>
        <v>3</v>
      </c>
      <c r="Q8" s="13">
        <f t="shared" si="21"/>
        <v>6</v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 t="str">
        <f t="shared" si="7"/>
        <v/>
      </c>
      <c r="Y8" s="12" t="str">
        <f t="shared" si="26"/>
        <v/>
      </c>
      <c r="Z8" s="13" t="str">
        <f t="shared" si="27"/>
        <v/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 t="str">
        <f t="shared" si="9"/>
        <v/>
      </c>
      <c r="AE8" s="12" t="str">
        <f t="shared" si="30"/>
        <v/>
      </c>
      <c r="AF8" s="13" t="str">
        <f t="shared" si="31"/>
        <v/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104</v>
      </c>
      <c r="AR8" s="33" t="s">
        <v>725</v>
      </c>
      <c r="AS8" s="39" t="s">
        <v>12</v>
      </c>
    </row>
    <row r="9" spans="1:45">
      <c r="A9" s="3">
        <v>7</v>
      </c>
      <c r="B9" s="33" t="str">
        <f t="shared" si="0"/>
        <v>Thomas Jackson</v>
      </c>
      <c r="C9" s="33" t="str">
        <f t="shared" si="1"/>
        <v>Shropshire</v>
      </c>
      <c r="D9" s="67">
        <v>11.2</v>
      </c>
      <c r="E9" s="28">
        <v>7</v>
      </c>
      <c r="F9" s="5" t="str">
        <f t="shared" si="13"/>
        <v/>
      </c>
      <c r="G9" s="12" t="str">
        <f t="shared" si="14"/>
        <v/>
      </c>
      <c r="H9" s="13" t="str">
        <f t="shared" si="15"/>
        <v/>
      </c>
      <c r="I9" s="5" t="str">
        <f t="shared" si="2"/>
        <v/>
      </c>
      <c r="J9" s="12" t="str">
        <f t="shared" si="16"/>
        <v/>
      </c>
      <c r="K9" s="13" t="str">
        <f t="shared" si="17"/>
        <v/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>
        <f t="shared" si="5"/>
        <v>7</v>
      </c>
      <c r="S9" s="12">
        <f t="shared" si="22"/>
        <v>1</v>
      </c>
      <c r="T9" s="13">
        <f t="shared" si="23"/>
        <v>7</v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 t="str">
        <f t="shared" si="7"/>
        <v/>
      </c>
      <c r="Y9" s="12" t="str">
        <f t="shared" si="26"/>
        <v/>
      </c>
      <c r="Z9" s="13" t="str">
        <f t="shared" si="27"/>
        <v/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/>
      <c r="AR9" s="33" t="s">
        <v>37</v>
      </c>
      <c r="AS9" s="39" t="s">
        <v>12</v>
      </c>
    </row>
    <row r="10" spans="1:45">
      <c r="A10" s="3">
        <v>8</v>
      </c>
      <c r="B10" s="33" t="str">
        <f t="shared" si="0"/>
        <v>Will McNally</v>
      </c>
      <c r="C10" s="33" t="str">
        <f t="shared" si="1"/>
        <v>Cumbria</v>
      </c>
      <c r="D10" s="67">
        <v>11.22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>
        <f t="shared" si="2"/>
        <v>8</v>
      </c>
      <c r="J10" s="12">
        <f t="shared" si="16"/>
        <v>2</v>
      </c>
      <c r="K10" s="13">
        <f t="shared" si="17"/>
        <v>8</v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 t="str">
        <f t="shared" si="4"/>
        <v/>
      </c>
      <c r="P10" s="12" t="str">
        <f t="shared" si="20"/>
        <v/>
      </c>
      <c r="Q10" s="13" t="str">
        <f t="shared" si="21"/>
        <v/>
      </c>
      <c r="R10" s="5" t="str">
        <f t="shared" si="5"/>
        <v/>
      </c>
      <c r="S10" s="12" t="str">
        <f t="shared" si="22"/>
        <v/>
      </c>
      <c r="T10" s="13" t="str">
        <f t="shared" si="23"/>
        <v/>
      </c>
      <c r="U10" s="5" t="str">
        <f t="shared" si="6"/>
        <v/>
      </c>
      <c r="V10" s="12" t="str">
        <f t="shared" si="24"/>
        <v/>
      </c>
      <c r="W10" s="13" t="str">
        <f t="shared" si="25"/>
        <v/>
      </c>
      <c r="X10" s="5" t="str">
        <f t="shared" si="7"/>
        <v/>
      </c>
      <c r="Y10" s="12" t="str">
        <f t="shared" si="26"/>
        <v/>
      </c>
      <c r="Z10" s="13" t="str">
        <f t="shared" si="27"/>
        <v/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24</v>
      </c>
      <c r="AR10" s="33" t="s">
        <v>38</v>
      </c>
      <c r="AS10" s="39" t="s">
        <v>12</v>
      </c>
    </row>
    <row r="11" spans="1:45">
      <c r="A11" s="3">
        <v>9</v>
      </c>
      <c r="B11" s="33" t="str">
        <f t="shared" si="0"/>
        <v>Patrick Moilliet</v>
      </c>
      <c r="C11" s="33" t="str">
        <f t="shared" si="1"/>
        <v>Surrey</v>
      </c>
      <c r="D11" s="67">
        <v>11.33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 t="str">
        <f t="shared" si="2"/>
        <v/>
      </c>
      <c r="J11" s="12" t="str">
        <f t="shared" si="16"/>
        <v/>
      </c>
      <c r="K11" s="13" t="str">
        <f t="shared" si="17"/>
        <v/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 t="str">
        <f t="shared" si="4"/>
        <v/>
      </c>
      <c r="P11" s="12" t="str">
        <f t="shared" si="20"/>
        <v/>
      </c>
      <c r="Q11" s="13" t="str">
        <f t="shared" si="21"/>
        <v/>
      </c>
      <c r="R11" s="5" t="str">
        <f t="shared" si="5"/>
        <v/>
      </c>
      <c r="S11" s="12" t="str">
        <f t="shared" si="22"/>
        <v/>
      </c>
      <c r="T11" s="13" t="str">
        <f t="shared" si="23"/>
        <v/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>
        <f t="shared" si="7"/>
        <v>9</v>
      </c>
      <c r="Y11" s="12">
        <f t="shared" si="26"/>
        <v>1</v>
      </c>
      <c r="Z11" s="13">
        <f t="shared" si="27"/>
        <v>9</v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 t="str">
        <f t="shared" si="9"/>
        <v/>
      </c>
      <c r="AE11" s="12" t="str">
        <f t="shared" si="30"/>
        <v/>
      </c>
      <c r="AF11" s="13" t="str">
        <f t="shared" si="31"/>
        <v/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>
        <v>41</v>
      </c>
      <c r="AR11" s="33" t="s">
        <v>39</v>
      </c>
      <c r="AS11" s="39" t="s">
        <v>12</v>
      </c>
    </row>
    <row r="12" spans="1:45" ht="16.2">
      <c r="A12" s="3">
        <v>10</v>
      </c>
      <c r="B12" s="33" t="str">
        <f t="shared" si="0"/>
        <v>Sam Hembry</v>
      </c>
      <c r="C12" s="33" t="str">
        <f t="shared" si="1"/>
        <v>Warwickshire</v>
      </c>
      <c r="D12" s="67">
        <v>11.36</v>
      </c>
      <c r="E12" s="28">
        <v>10</v>
      </c>
      <c r="F12" s="5" t="str">
        <f t="shared" si="13"/>
        <v/>
      </c>
      <c r="G12" s="12" t="str">
        <f t="shared" si="14"/>
        <v/>
      </c>
      <c r="H12" s="13" t="str">
        <f t="shared" si="15"/>
        <v/>
      </c>
      <c r="I12" s="5" t="str">
        <f t="shared" si="2"/>
        <v/>
      </c>
      <c r="J12" s="12" t="str">
        <f t="shared" si="16"/>
        <v/>
      </c>
      <c r="K12" s="13" t="str">
        <f t="shared" si="17"/>
        <v/>
      </c>
      <c r="L12" s="5" t="str">
        <f t="shared" si="3"/>
        <v/>
      </c>
      <c r="M12" s="12" t="str">
        <f t="shared" si="18"/>
        <v/>
      </c>
      <c r="N12" s="13" t="str">
        <f t="shared" si="19"/>
        <v/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>
        <f t="shared" si="8"/>
        <v>10</v>
      </c>
      <c r="AB12" s="12">
        <f t="shared" si="28"/>
        <v>1</v>
      </c>
      <c r="AC12" s="13">
        <f t="shared" si="29"/>
        <v>10</v>
      </c>
      <c r="AD12" s="5" t="str">
        <f t="shared" si="9"/>
        <v/>
      </c>
      <c r="AE12" s="12" t="str">
        <f t="shared" si="30"/>
        <v/>
      </c>
      <c r="AF12" s="13" t="str">
        <f t="shared" si="31"/>
        <v/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42</v>
      </c>
      <c r="AR12" s="33" t="s">
        <v>720</v>
      </c>
      <c r="AS12" s="39" t="s">
        <v>12</v>
      </c>
    </row>
    <row r="13" spans="1:45" ht="16.2">
      <c r="A13" s="3">
        <v>11</v>
      </c>
      <c r="B13" s="33" t="str">
        <f t="shared" si="0"/>
        <v>Simon Rigby</v>
      </c>
      <c r="C13" s="33" t="str">
        <f t="shared" si="1"/>
        <v>Cumbria</v>
      </c>
      <c r="D13" s="67">
        <v>11.37</v>
      </c>
      <c r="E13" s="28">
        <v>11</v>
      </c>
      <c r="F13" s="5" t="str">
        <f t="shared" si="13"/>
        <v/>
      </c>
      <c r="G13" s="12" t="str">
        <f t="shared" si="14"/>
        <v/>
      </c>
      <c r="H13" s="13" t="str">
        <f t="shared" si="15"/>
        <v/>
      </c>
      <c r="I13" s="5">
        <f t="shared" si="2"/>
        <v>11</v>
      </c>
      <c r="J13" s="12">
        <f t="shared" si="16"/>
        <v>3</v>
      </c>
      <c r="K13" s="13">
        <f t="shared" si="17"/>
        <v>11</v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 t="str">
        <f t="shared" si="4"/>
        <v/>
      </c>
      <c r="P13" s="12" t="str">
        <f t="shared" si="20"/>
        <v/>
      </c>
      <c r="Q13" s="13" t="str">
        <f t="shared" si="21"/>
        <v/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 t="str">
        <f t="shared" si="8"/>
        <v/>
      </c>
      <c r="AB13" s="12" t="str">
        <f t="shared" si="28"/>
        <v/>
      </c>
      <c r="AC13" s="13" t="str">
        <f t="shared" si="29"/>
        <v/>
      </c>
      <c r="AD13" s="5" t="str">
        <f t="shared" si="9"/>
        <v/>
      </c>
      <c r="AE13" s="12" t="str">
        <f t="shared" si="30"/>
        <v/>
      </c>
      <c r="AF13" s="13" t="str">
        <f t="shared" si="31"/>
        <v/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>
        <v>20</v>
      </c>
      <c r="AR13" s="33" t="s">
        <v>40</v>
      </c>
      <c r="AS13" s="39" t="s">
        <v>12</v>
      </c>
    </row>
    <row r="14" spans="1:45" ht="16.2">
      <c r="A14" s="3">
        <v>12</v>
      </c>
      <c r="B14" s="33" t="str">
        <f t="shared" si="0"/>
        <v>Leyton Roberts</v>
      </c>
      <c r="C14" s="33" t="str">
        <f t="shared" si="1"/>
        <v>Cumbria</v>
      </c>
      <c r="D14" s="67">
        <v>11.4</v>
      </c>
      <c r="E14" s="28">
        <v>12</v>
      </c>
      <c r="F14" s="5" t="str">
        <f t="shared" si="13"/>
        <v/>
      </c>
      <c r="G14" s="12" t="str">
        <f t="shared" si="14"/>
        <v/>
      </c>
      <c r="H14" s="13" t="str">
        <f t="shared" si="15"/>
        <v/>
      </c>
      <c r="I14" s="5">
        <f t="shared" si="2"/>
        <v>12</v>
      </c>
      <c r="J14" s="12">
        <f t="shared" si="16"/>
        <v>4</v>
      </c>
      <c r="K14" s="13">
        <f t="shared" si="17"/>
        <v>12</v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 t="str">
        <f t="shared" si="5"/>
        <v/>
      </c>
      <c r="S14" s="12" t="str">
        <f t="shared" si="22"/>
        <v/>
      </c>
      <c r="T14" s="13" t="str">
        <f t="shared" si="23"/>
        <v/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 t="str">
        <f t="shared" si="8"/>
        <v/>
      </c>
      <c r="AB14" s="12" t="str">
        <f t="shared" si="28"/>
        <v/>
      </c>
      <c r="AC14" s="13" t="str">
        <f t="shared" si="29"/>
        <v/>
      </c>
      <c r="AD14" s="5" t="str">
        <f t="shared" si="9"/>
        <v/>
      </c>
      <c r="AE14" s="12" t="str">
        <f t="shared" si="30"/>
        <v/>
      </c>
      <c r="AF14" s="13" t="str">
        <f t="shared" si="31"/>
        <v/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>
        <v>89</v>
      </c>
      <c r="AR14" s="33" t="s">
        <v>41</v>
      </c>
      <c r="AS14" s="39" t="s">
        <v>12</v>
      </c>
    </row>
    <row r="15" spans="1:45" ht="16.2">
      <c r="A15" s="3">
        <v>13</v>
      </c>
      <c r="B15" s="33" t="str">
        <f t="shared" si="0"/>
        <v>Noah Wadsworth</v>
      </c>
      <c r="C15" s="33" t="str">
        <f t="shared" si="1"/>
        <v>Cumbria</v>
      </c>
      <c r="D15" s="67">
        <v>11.41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>
        <f t="shared" si="2"/>
        <v>13</v>
      </c>
      <c r="J15" s="12">
        <f t="shared" si="16"/>
        <v>5</v>
      </c>
      <c r="K15" s="13">
        <f t="shared" si="17"/>
        <v>13</v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 t="str">
        <f t="shared" si="5"/>
        <v/>
      </c>
      <c r="S15" s="12" t="str">
        <f t="shared" si="22"/>
        <v/>
      </c>
      <c r="T15" s="13" t="str">
        <f t="shared" si="23"/>
        <v/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 t="str">
        <f t="shared" si="7"/>
        <v/>
      </c>
      <c r="Y15" s="12" t="str">
        <f t="shared" si="26"/>
        <v/>
      </c>
      <c r="Z15" s="13" t="str">
        <f t="shared" si="27"/>
        <v/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>
        <v>99</v>
      </c>
      <c r="AR15" s="33" t="s">
        <v>42</v>
      </c>
      <c r="AS15" s="39" t="s">
        <v>12</v>
      </c>
    </row>
    <row r="16" spans="1:45" ht="16.2">
      <c r="A16" s="3">
        <v>14</v>
      </c>
      <c r="B16" s="33" t="str">
        <f t="shared" si="0"/>
        <v>Willem Hembry</v>
      </c>
      <c r="C16" s="33" t="str">
        <f t="shared" si="1"/>
        <v>Warwickshire</v>
      </c>
      <c r="D16" s="67">
        <v>11.43</v>
      </c>
      <c r="E16" s="28">
        <v>14</v>
      </c>
      <c r="F16" s="5" t="str">
        <f t="shared" si="13"/>
        <v/>
      </c>
      <c r="G16" s="12" t="str">
        <f t="shared" si="14"/>
        <v/>
      </c>
      <c r="H16" s="13" t="str">
        <f t="shared" si="15"/>
        <v/>
      </c>
      <c r="I16" s="5" t="str">
        <f t="shared" si="2"/>
        <v/>
      </c>
      <c r="J16" s="12" t="str">
        <f t="shared" si="16"/>
        <v/>
      </c>
      <c r="K16" s="13" t="str">
        <f t="shared" si="17"/>
        <v/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 t="str">
        <f t="shared" si="4"/>
        <v/>
      </c>
      <c r="P16" s="12" t="str">
        <f t="shared" si="20"/>
        <v/>
      </c>
      <c r="Q16" s="13" t="str">
        <f t="shared" si="21"/>
        <v/>
      </c>
      <c r="R16" s="5" t="str">
        <f t="shared" si="5"/>
        <v/>
      </c>
      <c r="S16" s="12" t="str">
        <f t="shared" si="22"/>
        <v/>
      </c>
      <c r="T16" s="13" t="str">
        <f t="shared" si="23"/>
        <v/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>
        <f t="shared" si="8"/>
        <v>14</v>
      </c>
      <c r="AB16" s="12">
        <f t="shared" si="28"/>
        <v>2</v>
      </c>
      <c r="AC16" s="13">
        <f t="shared" si="29"/>
        <v>14</v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>
        <v>35</v>
      </c>
      <c r="AR16" s="33" t="s">
        <v>43</v>
      </c>
      <c r="AS16" s="39" t="s">
        <v>12</v>
      </c>
    </row>
    <row r="17" spans="1:45" ht="16.2">
      <c r="A17" s="3">
        <v>15</v>
      </c>
      <c r="B17" s="33" t="str">
        <f t="shared" si="0"/>
        <v xml:space="preserve">Ben Williams </v>
      </c>
      <c r="C17" s="33" t="str">
        <f t="shared" si="1"/>
        <v>Merseyside</v>
      </c>
      <c r="D17" s="67">
        <v>11.44</v>
      </c>
      <c r="E17" s="28">
        <v>15</v>
      </c>
      <c r="F17" s="5" t="str">
        <f t="shared" si="13"/>
        <v/>
      </c>
      <c r="G17" s="12" t="str">
        <f t="shared" si="14"/>
        <v/>
      </c>
      <c r="H17" s="13" t="str">
        <f t="shared" si="15"/>
        <v/>
      </c>
      <c r="I17" s="5" t="str">
        <f t="shared" si="2"/>
        <v/>
      </c>
      <c r="J17" s="12" t="str">
        <f t="shared" si="16"/>
        <v/>
      </c>
      <c r="K17" s="13" t="str">
        <f t="shared" si="17"/>
        <v/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>
        <f t="shared" si="4"/>
        <v>15</v>
      </c>
      <c r="P17" s="12">
        <f t="shared" si="20"/>
        <v>4</v>
      </c>
      <c r="Q17" s="13">
        <f t="shared" si="21"/>
        <v>15</v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 t="str">
        <f t="shared" si="6"/>
        <v/>
      </c>
      <c r="V17" s="12" t="str">
        <f t="shared" si="24"/>
        <v/>
      </c>
      <c r="W17" s="13" t="str">
        <f t="shared" si="25"/>
        <v/>
      </c>
      <c r="X17" s="5" t="str">
        <f t="shared" si="7"/>
        <v/>
      </c>
      <c r="Y17" s="12" t="str">
        <f t="shared" si="26"/>
        <v/>
      </c>
      <c r="Z17" s="13" t="str">
        <f t="shared" si="27"/>
        <v/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>
        <v>40</v>
      </c>
      <c r="AR17" s="33" t="s">
        <v>44</v>
      </c>
      <c r="AS17" s="39" t="s">
        <v>12</v>
      </c>
    </row>
    <row r="18" spans="1:45" ht="16.2">
      <c r="A18" s="3">
        <v>16</v>
      </c>
      <c r="B18" s="33" t="str">
        <f t="shared" si="0"/>
        <v>Harry Hughes</v>
      </c>
      <c r="C18" s="33" t="str">
        <f t="shared" si="1"/>
        <v>Cumbria</v>
      </c>
      <c r="D18" s="67">
        <v>11.49</v>
      </c>
      <c r="E18" s="28">
        <v>16</v>
      </c>
      <c r="F18" s="5" t="str">
        <f t="shared" si="13"/>
        <v/>
      </c>
      <c r="G18" s="12" t="str">
        <f t="shared" si="14"/>
        <v/>
      </c>
      <c r="H18" s="13" t="str">
        <f t="shared" si="15"/>
        <v/>
      </c>
      <c r="I18" s="5">
        <f t="shared" si="2"/>
        <v>16</v>
      </c>
      <c r="J18" s="12">
        <f t="shared" si="16"/>
        <v>6</v>
      </c>
      <c r="K18" s="13">
        <f t="shared" si="17"/>
        <v>16</v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 t="str">
        <f t="shared" si="4"/>
        <v/>
      </c>
      <c r="P18" s="12" t="str">
        <f t="shared" si="20"/>
        <v/>
      </c>
      <c r="Q18" s="13" t="str">
        <f t="shared" si="21"/>
        <v/>
      </c>
      <c r="R18" s="5" t="str">
        <f t="shared" si="5"/>
        <v/>
      </c>
      <c r="S18" s="12" t="str">
        <f t="shared" si="22"/>
        <v/>
      </c>
      <c r="T18" s="13" t="str">
        <f t="shared" si="23"/>
        <v/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 t="str">
        <f t="shared" si="9"/>
        <v/>
      </c>
      <c r="AE18" s="12" t="str">
        <f t="shared" si="30"/>
        <v/>
      </c>
      <c r="AF18" s="13" t="str">
        <f t="shared" si="31"/>
        <v/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3</v>
      </c>
      <c r="AR18" s="34" t="s">
        <v>380</v>
      </c>
      <c r="AS18" s="40" t="s">
        <v>14</v>
      </c>
    </row>
    <row r="19" spans="1:45" ht="16.2">
      <c r="A19" s="3">
        <v>17</v>
      </c>
      <c r="B19" s="33" t="str">
        <f t="shared" si="0"/>
        <v>Henry White</v>
      </c>
      <c r="C19" s="33" t="str">
        <f t="shared" si="1"/>
        <v>Hereford and Worcester</v>
      </c>
      <c r="D19" s="67">
        <v>11.5</v>
      </c>
      <c r="E19" s="28">
        <v>17</v>
      </c>
      <c r="F19" s="5" t="str">
        <f t="shared" si="13"/>
        <v/>
      </c>
      <c r="G19" s="12" t="str">
        <f t="shared" si="14"/>
        <v/>
      </c>
      <c r="H19" s="13" t="str">
        <f t="shared" si="15"/>
        <v/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>
        <f t="shared" si="3"/>
        <v>17</v>
      </c>
      <c r="M19" s="12">
        <f t="shared" si="18"/>
        <v>1</v>
      </c>
      <c r="N19" s="13">
        <f t="shared" si="19"/>
        <v>17</v>
      </c>
      <c r="O19" s="5" t="str">
        <f t="shared" si="4"/>
        <v/>
      </c>
      <c r="P19" s="12" t="str">
        <f t="shared" si="20"/>
        <v/>
      </c>
      <c r="Q19" s="13" t="str">
        <f t="shared" si="21"/>
        <v/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 t="str">
        <f t="shared" si="6"/>
        <v/>
      </c>
      <c r="V19" s="12" t="str">
        <f t="shared" si="24"/>
        <v/>
      </c>
      <c r="W19" s="13" t="str">
        <f t="shared" si="25"/>
        <v/>
      </c>
      <c r="X19" s="5" t="str">
        <f t="shared" si="7"/>
        <v/>
      </c>
      <c r="Y19" s="12" t="str">
        <f t="shared" si="26"/>
        <v/>
      </c>
      <c r="Z19" s="13" t="str">
        <f t="shared" si="27"/>
        <v/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>
        <v>8</v>
      </c>
      <c r="AR19" s="34" t="s">
        <v>381</v>
      </c>
      <c r="AS19" s="40" t="s">
        <v>14</v>
      </c>
    </row>
    <row r="20" spans="1:45" ht="16.2">
      <c r="A20" s="3">
        <v>18</v>
      </c>
      <c r="B20" s="33" t="str">
        <f t="shared" si="0"/>
        <v>Mylo Jewell</v>
      </c>
      <c r="C20" s="33" t="str">
        <f t="shared" si="1"/>
        <v>Cumbria</v>
      </c>
      <c r="D20" s="67">
        <v>11.51</v>
      </c>
      <c r="E20" s="28">
        <v>18</v>
      </c>
      <c r="F20" s="5" t="str">
        <f t="shared" si="13"/>
        <v/>
      </c>
      <c r="G20" s="12" t="str">
        <f t="shared" si="14"/>
        <v/>
      </c>
      <c r="H20" s="13" t="str">
        <f t="shared" si="15"/>
        <v/>
      </c>
      <c r="I20" s="5">
        <f t="shared" si="2"/>
        <v>18</v>
      </c>
      <c r="J20" s="12">
        <f t="shared" si="16"/>
        <v>7</v>
      </c>
      <c r="K20" s="13" t="str">
        <f t="shared" si="17"/>
        <v/>
      </c>
      <c r="L20" s="5" t="str">
        <f t="shared" si="3"/>
        <v/>
      </c>
      <c r="M20" s="12" t="str">
        <f t="shared" si="18"/>
        <v/>
      </c>
      <c r="N20" s="13" t="str">
        <f t="shared" si="19"/>
        <v/>
      </c>
      <c r="O20" s="5" t="str">
        <f t="shared" si="4"/>
        <v/>
      </c>
      <c r="P20" s="12" t="str">
        <f t="shared" si="20"/>
        <v/>
      </c>
      <c r="Q20" s="13" t="str">
        <f t="shared" si="21"/>
        <v/>
      </c>
      <c r="R20" s="5" t="str">
        <f t="shared" si="5"/>
        <v/>
      </c>
      <c r="S20" s="12" t="str">
        <f t="shared" si="22"/>
        <v/>
      </c>
      <c r="T20" s="13" t="str">
        <f t="shared" si="23"/>
        <v/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>
        <v>13</v>
      </c>
      <c r="AR20" s="34" t="s">
        <v>382</v>
      </c>
      <c r="AS20" s="40" t="s">
        <v>14</v>
      </c>
    </row>
    <row r="21" spans="1:45" ht="16.2">
      <c r="A21" s="3">
        <v>19</v>
      </c>
      <c r="B21" s="33" t="str">
        <f t="shared" si="0"/>
        <v>Doug Garnett</v>
      </c>
      <c r="C21" s="33" t="str">
        <f t="shared" si="1"/>
        <v>West Midlands</v>
      </c>
      <c r="D21" s="67">
        <v>11.52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 t="str">
        <f t="shared" si="2"/>
        <v/>
      </c>
      <c r="J21" s="12" t="str">
        <f t="shared" si="16"/>
        <v/>
      </c>
      <c r="K21" s="13" t="str">
        <f t="shared" si="17"/>
        <v/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 t="str">
        <f t="shared" si="5"/>
        <v/>
      </c>
      <c r="S21" s="12" t="str">
        <f t="shared" si="22"/>
        <v/>
      </c>
      <c r="T21" s="13" t="str">
        <f t="shared" si="23"/>
        <v/>
      </c>
      <c r="U21" s="5" t="str">
        <f t="shared" si="6"/>
        <v/>
      </c>
      <c r="V21" s="12" t="str">
        <f t="shared" si="24"/>
        <v/>
      </c>
      <c r="W21" s="13" t="str">
        <f t="shared" si="25"/>
        <v/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>
        <f t="shared" si="9"/>
        <v>19</v>
      </c>
      <c r="AE21" s="12">
        <f t="shared" si="30"/>
        <v>2</v>
      </c>
      <c r="AF21" s="13">
        <f t="shared" si="31"/>
        <v>19</v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>
        <v>12</v>
      </c>
      <c r="AR21" s="34" t="s">
        <v>383</v>
      </c>
      <c r="AS21" s="40" t="s">
        <v>14</v>
      </c>
    </row>
    <row r="22" spans="1:45" ht="16.2">
      <c r="A22" s="3">
        <v>20</v>
      </c>
      <c r="B22" s="33" t="str">
        <f t="shared" si="0"/>
        <v>Jack Aitken</v>
      </c>
      <c r="C22" s="33" t="str">
        <f t="shared" si="1"/>
        <v>Cheshire</v>
      </c>
      <c r="D22" s="67">
        <v>11.53</v>
      </c>
      <c r="E22" s="28">
        <v>20</v>
      </c>
      <c r="F22" s="5">
        <f t="shared" si="13"/>
        <v>20</v>
      </c>
      <c r="G22" s="12">
        <f t="shared" si="14"/>
        <v>1</v>
      </c>
      <c r="H22" s="13">
        <f t="shared" si="15"/>
        <v>20</v>
      </c>
      <c r="I22" s="5" t="str">
        <f t="shared" si="2"/>
        <v/>
      </c>
      <c r="J22" s="12" t="str">
        <f t="shared" si="16"/>
        <v/>
      </c>
      <c r="K22" s="13" t="str">
        <f t="shared" si="17"/>
        <v/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 t="str">
        <f t="shared" si="5"/>
        <v/>
      </c>
      <c r="S22" s="12" t="str">
        <f t="shared" si="22"/>
        <v/>
      </c>
      <c r="T22" s="13" t="str">
        <f t="shared" si="23"/>
        <v/>
      </c>
      <c r="U22" s="5" t="str">
        <f t="shared" si="6"/>
        <v/>
      </c>
      <c r="V22" s="12" t="str">
        <f t="shared" si="24"/>
        <v/>
      </c>
      <c r="W22" s="13" t="str">
        <f t="shared" si="25"/>
        <v/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 t="str">
        <f t="shared" si="8"/>
        <v/>
      </c>
      <c r="AB22" s="12" t="str">
        <f t="shared" si="28"/>
        <v/>
      </c>
      <c r="AC22" s="13" t="str">
        <f t="shared" si="29"/>
        <v/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16</v>
      </c>
      <c r="AR22" s="34" t="s">
        <v>384</v>
      </c>
      <c r="AS22" s="40" t="s">
        <v>14</v>
      </c>
    </row>
    <row r="23" spans="1:45" ht="16.2">
      <c r="A23" s="3">
        <v>21</v>
      </c>
      <c r="B23" s="33" t="str">
        <f t="shared" si="0"/>
        <v>Josh Bevins</v>
      </c>
      <c r="C23" s="33" t="str">
        <f t="shared" si="1"/>
        <v>Hereford and Worcester</v>
      </c>
      <c r="D23" s="67">
        <v>11.53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>
        <f t="shared" si="3"/>
        <v>21</v>
      </c>
      <c r="M23" s="12">
        <f t="shared" si="18"/>
        <v>2</v>
      </c>
      <c r="N23" s="13">
        <f t="shared" si="19"/>
        <v>21</v>
      </c>
      <c r="O23" s="5" t="str">
        <f t="shared" si="4"/>
        <v/>
      </c>
      <c r="P23" s="12" t="str">
        <f t="shared" si="20"/>
        <v/>
      </c>
      <c r="Q23" s="13" t="str">
        <f t="shared" si="21"/>
        <v/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 t="str">
        <f t="shared" si="6"/>
        <v/>
      </c>
      <c r="V23" s="12" t="str">
        <f t="shared" si="24"/>
        <v/>
      </c>
      <c r="W23" s="13" t="str">
        <f t="shared" si="25"/>
        <v/>
      </c>
      <c r="X23" s="5" t="str">
        <f t="shared" si="7"/>
        <v/>
      </c>
      <c r="Y23" s="12" t="str">
        <f t="shared" si="26"/>
        <v/>
      </c>
      <c r="Z23" s="13" t="str">
        <f t="shared" si="27"/>
        <v/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 t="str">
        <f t="shared" si="9"/>
        <v/>
      </c>
      <c r="AE23" s="12" t="str">
        <f t="shared" si="30"/>
        <v/>
      </c>
      <c r="AF23" s="13" t="str">
        <f t="shared" si="31"/>
        <v/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18</v>
      </c>
      <c r="AR23" s="34" t="s">
        <v>385</v>
      </c>
      <c r="AS23" s="40" t="s">
        <v>14</v>
      </c>
    </row>
    <row r="24" spans="1:45" ht="16.2">
      <c r="A24" s="3">
        <v>22</v>
      </c>
      <c r="B24" s="33" t="str">
        <f t="shared" si="0"/>
        <v>Will Etheridge</v>
      </c>
      <c r="C24" s="33" t="str">
        <f t="shared" si="1"/>
        <v>West Midlands</v>
      </c>
      <c r="D24" s="67">
        <v>11.54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 t="str">
        <f t="shared" si="2"/>
        <v/>
      </c>
      <c r="J24" s="12" t="str">
        <f t="shared" si="16"/>
        <v/>
      </c>
      <c r="K24" s="13" t="str">
        <f t="shared" si="17"/>
        <v/>
      </c>
      <c r="L24" s="5" t="str">
        <f t="shared" si="3"/>
        <v/>
      </c>
      <c r="M24" s="12" t="str">
        <f t="shared" si="18"/>
        <v/>
      </c>
      <c r="N24" s="13" t="str">
        <f t="shared" si="19"/>
        <v/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 t="str">
        <f t="shared" si="6"/>
        <v/>
      </c>
      <c r="V24" s="12" t="str">
        <f t="shared" si="24"/>
        <v/>
      </c>
      <c r="W24" s="13" t="str">
        <f t="shared" si="25"/>
        <v/>
      </c>
      <c r="X24" s="5" t="str">
        <f t="shared" si="7"/>
        <v/>
      </c>
      <c r="Y24" s="12" t="str">
        <f t="shared" si="26"/>
        <v/>
      </c>
      <c r="Z24" s="13" t="str">
        <f t="shared" si="27"/>
        <v/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>
        <f t="shared" si="9"/>
        <v>22</v>
      </c>
      <c r="AE24" s="12">
        <f t="shared" si="30"/>
        <v>3</v>
      </c>
      <c r="AF24" s="13">
        <f t="shared" si="31"/>
        <v>22</v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>
        <v>11</v>
      </c>
      <c r="AR24" s="34" t="s">
        <v>386</v>
      </c>
      <c r="AS24" s="40" t="s">
        <v>14</v>
      </c>
    </row>
    <row r="25" spans="1:45" ht="16.2">
      <c r="A25" s="3">
        <v>23</v>
      </c>
      <c r="B25" s="33" t="str">
        <f t="shared" si="0"/>
        <v>George Tiffen Lowe</v>
      </c>
      <c r="C25" s="33" t="str">
        <f t="shared" si="1"/>
        <v>Cumbria</v>
      </c>
      <c r="D25" s="67">
        <v>11.55</v>
      </c>
      <c r="E25" s="28">
        <v>23</v>
      </c>
      <c r="F25" s="5" t="str">
        <f t="shared" si="13"/>
        <v/>
      </c>
      <c r="G25" s="12" t="str">
        <f t="shared" si="14"/>
        <v/>
      </c>
      <c r="H25" s="13" t="str">
        <f t="shared" si="15"/>
        <v/>
      </c>
      <c r="I25" s="5">
        <f t="shared" si="2"/>
        <v>23</v>
      </c>
      <c r="J25" s="12">
        <f t="shared" si="16"/>
        <v>8</v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 t="str">
        <f t="shared" si="6"/>
        <v/>
      </c>
      <c r="V25" s="12" t="str">
        <f t="shared" si="24"/>
        <v/>
      </c>
      <c r="W25" s="13" t="str">
        <f t="shared" si="25"/>
        <v/>
      </c>
      <c r="X25" s="5" t="str">
        <f t="shared" si="7"/>
        <v/>
      </c>
      <c r="Y25" s="12" t="str">
        <f t="shared" si="26"/>
        <v/>
      </c>
      <c r="Z25" s="13" t="str">
        <f t="shared" si="27"/>
        <v/>
      </c>
      <c r="AA25" s="5" t="str">
        <f t="shared" si="8"/>
        <v/>
      </c>
      <c r="AB25" s="12" t="str">
        <f t="shared" si="28"/>
        <v/>
      </c>
      <c r="AC25" s="13" t="str">
        <f t="shared" si="29"/>
        <v/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>
        <v>50</v>
      </c>
      <c r="AR25" s="34" t="s">
        <v>387</v>
      </c>
      <c r="AS25" s="40" t="s">
        <v>14</v>
      </c>
    </row>
    <row r="26" spans="1:45" ht="16.2">
      <c r="A26" s="3">
        <v>24</v>
      </c>
      <c r="B26" s="33" t="str">
        <f t="shared" si="0"/>
        <v>Alex McNab</v>
      </c>
      <c r="C26" s="33" t="str">
        <f t="shared" si="1"/>
        <v>Cheshire</v>
      </c>
      <c r="D26" s="67">
        <v>11.57</v>
      </c>
      <c r="E26" s="28">
        <v>24</v>
      </c>
      <c r="F26" s="5">
        <f t="shared" si="13"/>
        <v>24</v>
      </c>
      <c r="G26" s="12">
        <f t="shared" si="14"/>
        <v>2</v>
      </c>
      <c r="H26" s="13">
        <f t="shared" si="15"/>
        <v>24</v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 t="str">
        <f t="shared" si="3"/>
        <v/>
      </c>
      <c r="M26" s="12" t="str">
        <f t="shared" si="18"/>
        <v/>
      </c>
      <c r="N26" s="13" t="str">
        <f t="shared" si="19"/>
        <v/>
      </c>
      <c r="O26" s="5" t="str">
        <f t="shared" si="4"/>
        <v/>
      </c>
      <c r="P26" s="12" t="str">
        <f t="shared" si="20"/>
        <v/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 t="str">
        <f t="shared" si="9"/>
        <v/>
      </c>
      <c r="AE26" s="12" t="str">
        <f t="shared" si="30"/>
        <v/>
      </c>
      <c r="AF26" s="13" t="str">
        <f t="shared" si="31"/>
        <v/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>
        <v>23</v>
      </c>
      <c r="AR26" s="34" t="s">
        <v>388</v>
      </c>
      <c r="AS26" s="40" t="s">
        <v>14</v>
      </c>
    </row>
    <row r="27" spans="1:45" ht="16.2">
      <c r="A27" s="3">
        <v>25</v>
      </c>
      <c r="B27" s="33" t="str">
        <f t="shared" si="0"/>
        <v>Nathan Farmer</v>
      </c>
      <c r="C27" s="33" t="str">
        <f t="shared" si="1"/>
        <v>Surrey</v>
      </c>
      <c r="D27" s="67">
        <v>11.58</v>
      </c>
      <c r="E27" s="28">
        <v>25</v>
      </c>
      <c r="F27" s="5" t="str">
        <f t="shared" si="13"/>
        <v/>
      </c>
      <c r="G27" s="12" t="str">
        <f t="shared" si="14"/>
        <v/>
      </c>
      <c r="H27" s="13" t="str">
        <f t="shared" si="15"/>
        <v/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>
        <f t="shared" si="7"/>
        <v>25</v>
      </c>
      <c r="Y27" s="12">
        <f t="shared" si="26"/>
        <v>2</v>
      </c>
      <c r="Z27" s="13">
        <f t="shared" si="27"/>
        <v>25</v>
      </c>
      <c r="AA27" s="5" t="str">
        <f t="shared" si="8"/>
        <v/>
      </c>
      <c r="AB27" s="12" t="str">
        <f t="shared" si="28"/>
        <v/>
      </c>
      <c r="AC27" s="13" t="str">
        <f t="shared" si="29"/>
        <v/>
      </c>
      <c r="AD27" s="5" t="str">
        <f t="shared" si="9"/>
        <v/>
      </c>
      <c r="AE27" s="12" t="str">
        <f t="shared" si="30"/>
        <v/>
      </c>
      <c r="AF27" s="13" t="str">
        <f t="shared" si="31"/>
        <v/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>
        <v>63</v>
      </c>
      <c r="AR27" s="34" t="s">
        <v>389</v>
      </c>
      <c r="AS27" s="40" t="s">
        <v>14</v>
      </c>
    </row>
    <row r="28" spans="1:45" ht="16.2">
      <c r="A28" s="3">
        <v>26</v>
      </c>
      <c r="B28" s="33" t="str">
        <f t="shared" si="0"/>
        <v>Adam Bentham</v>
      </c>
      <c r="C28" s="33" t="str">
        <f t="shared" si="1"/>
        <v>Shropshire</v>
      </c>
      <c r="D28" s="67">
        <v>11.58</v>
      </c>
      <c r="E28" s="28">
        <v>26</v>
      </c>
      <c r="F28" s="5" t="str">
        <f t="shared" si="13"/>
        <v/>
      </c>
      <c r="G28" s="12" t="str">
        <f t="shared" si="14"/>
        <v/>
      </c>
      <c r="H28" s="13" t="str">
        <f t="shared" si="15"/>
        <v/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>
        <f t="shared" si="5"/>
        <v>26</v>
      </c>
      <c r="S28" s="12">
        <f t="shared" si="22"/>
        <v>2</v>
      </c>
      <c r="T28" s="13">
        <f t="shared" si="23"/>
        <v>26</v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 t="str">
        <f t="shared" si="7"/>
        <v/>
      </c>
      <c r="Y28" s="12" t="str">
        <f t="shared" si="26"/>
        <v/>
      </c>
      <c r="Z28" s="13" t="str">
        <f t="shared" si="27"/>
        <v/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>
        <v>36</v>
      </c>
      <c r="AR28" s="34" t="s">
        <v>390</v>
      </c>
      <c r="AS28" s="40" t="s">
        <v>14</v>
      </c>
    </row>
    <row r="29" spans="1:45" ht="16.2">
      <c r="A29" s="3">
        <v>27</v>
      </c>
      <c r="B29" s="33" t="str">
        <f t="shared" si="0"/>
        <v>Richie Mack</v>
      </c>
      <c r="C29" s="33" t="str">
        <f t="shared" si="1"/>
        <v>Warwickshire</v>
      </c>
      <c r="D29" s="67">
        <v>11.59</v>
      </c>
      <c r="E29" s="28">
        <v>27</v>
      </c>
      <c r="F29" s="5" t="str">
        <f t="shared" si="13"/>
        <v/>
      </c>
      <c r="G29" s="12" t="str">
        <f t="shared" si="14"/>
        <v/>
      </c>
      <c r="H29" s="13" t="str">
        <f t="shared" si="15"/>
        <v/>
      </c>
      <c r="I29" s="5" t="str">
        <f t="shared" si="2"/>
        <v/>
      </c>
      <c r="J29" s="12" t="str">
        <f t="shared" si="16"/>
        <v/>
      </c>
      <c r="K29" s="13" t="str">
        <f t="shared" si="17"/>
        <v/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 t="str">
        <f t="shared" si="4"/>
        <v/>
      </c>
      <c r="P29" s="12" t="str">
        <f t="shared" si="20"/>
        <v/>
      </c>
      <c r="Q29" s="13" t="str">
        <f t="shared" si="21"/>
        <v/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>
        <f t="shared" si="8"/>
        <v>27</v>
      </c>
      <c r="AB29" s="12">
        <f t="shared" si="28"/>
        <v>3</v>
      </c>
      <c r="AC29" s="13">
        <f t="shared" si="29"/>
        <v>27</v>
      </c>
      <c r="AD29" s="5" t="str">
        <f t="shared" si="9"/>
        <v/>
      </c>
      <c r="AE29" s="12" t="str">
        <f t="shared" si="30"/>
        <v/>
      </c>
      <c r="AF29" s="13" t="str">
        <f t="shared" si="31"/>
        <v/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>
        <v>34</v>
      </c>
      <c r="AR29" s="34" t="s">
        <v>391</v>
      </c>
      <c r="AS29" s="40" t="s">
        <v>14</v>
      </c>
    </row>
    <row r="30" spans="1:45" ht="16.2">
      <c r="A30" s="3">
        <v>28</v>
      </c>
      <c r="B30" s="33" t="str">
        <f t="shared" si="0"/>
        <v>Jamie McCabe</v>
      </c>
      <c r="C30" s="33" t="str">
        <f t="shared" si="1"/>
        <v>Cheshire</v>
      </c>
      <c r="D30" s="67">
        <v>12.01</v>
      </c>
      <c r="E30" s="28">
        <v>28</v>
      </c>
      <c r="F30" s="5">
        <f t="shared" si="13"/>
        <v>28</v>
      </c>
      <c r="G30" s="12">
        <f t="shared" si="14"/>
        <v>3</v>
      </c>
      <c r="H30" s="13">
        <f t="shared" si="15"/>
        <v>28</v>
      </c>
      <c r="I30" s="5" t="str">
        <f t="shared" si="2"/>
        <v/>
      </c>
      <c r="J30" s="12" t="str">
        <f t="shared" si="16"/>
        <v/>
      </c>
      <c r="K30" s="13" t="str">
        <f t="shared" si="17"/>
        <v/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 t="str">
        <f t="shared" si="4"/>
        <v/>
      </c>
      <c r="P30" s="12" t="str">
        <f t="shared" si="20"/>
        <v/>
      </c>
      <c r="Q30" s="13" t="str">
        <f t="shared" si="21"/>
        <v/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 t="str">
        <f t="shared" si="8"/>
        <v/>
      </c>
      <c r="AB30" s="12" t="str">
        <f t="shared" si="28"/>
        <v/>
      </c>
      <c r="AC30" s="13" t="str">
        <f t="shared" si="29"/>
        <v/>
      </c>
      <c r="AD30" s="5" t="str">
        <f t="shared" si="9"/>
        <v/>
      </c>
      <c r="AE30" s="12" t="str">
        <f t="shared" si="30"/>
        <v/>
      </c>
      <c r="AF30" s="13" t="str">
        <f t="shared" si="31"/>
        <v/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/>
      <c r="AR30" s="34" t="s">
        <v>392</v>
      </c>
      <c r="AS30" s="40" t="s">
        <v>14</v>
      </c>
    </row>
    <row r="31" spans="1:45" ht="16.2">
      <c r="A31" s="3">
        <v>29</v>
      </c>
      <c r="B31" s="33" t="str">
        <f t="shared" si="0"/>
        <v>George Bromley</v>
      </c>
      <c r="C31" s="33" t="str">
        <f t="shared" si="1"/>
        <v>Staffordshire</v>
      </c>
      <c r="D31" s="67">
        <v>12.04</v>
      </c>
      <c r="E31" s="28">
        <v>29</v>
      </c>
      <c r="F31" s="5" t="str">
        <f t="shared" si="13"/>
        <v/>
      </c>
      <c r="G31" s="12" t="str">
        <f t="shared" si="14"/>
        <v/>
      </c>
      <c r="H31" s="13" t="str">
        <f t="shared" si="15"/>
        <v/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>
        <f t="shared" si="6"/>
        <v>29</v>
      </c>
      <c r="V31" s="12">
        <f t="shared" si="24"/>
        <v>2</v>
      </c>
      <c r="W31" s="13">
        <f t="shared" si="25"/>
        <v>29</v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 t="str">
        <f t="shared" si="8"/>
        <v/>
      </c>
      <c r="AB31" s="12" t="str">
        <f t="shared" si="28"/>
        <v/>
      </c>
      <c r="AC31" s="13" t="str">
        <f t="shared" si="29"/>
        <v/>
      </c>
      <c r="AD31" s="5" t="str">
        <f t="shared" si="9"/>
        <v/>
      </c>
      <c r="AE31" s="12" t="str">
        <f t="shared" si="30"/>
        <v/>
      </c>
      <c r="AF31" s="13" t="str">
        <f t="shared" si="31"/>
        <v/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/>
      <c r="AR31" s="34" t="s">
        <v>393</v>
      </c>
      <c r="AS31" s="40" t="s">
        <v>14</v>
      </c>
    </row>
    <row r="32" spans="1:45" ht="16.2">
      <c r="A32" s="3">
        <v>30</v>
      </c>
      <c r="B32" s="33" t="str">
        <f t="shared" si="0"/>
        <v>Max Dawson</v>
      </c>
      <c r="C32" s="33" t="str">
        <f t="shared" si="1"/>
        <v>Staffordshire</v>
      </c>
      <c r="D32" s="67">
        <v>12.06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 t="str">
        <f t="shared" si="3"/>
        <v/>
      </c>
      <c r="M32" s="12" t="str">
        <f t="shared" si="18"/>
        <v/>
      </c>
      <c r="N32" s="13" t="str">
        <f t="shared" si="19"/>
        <v/>
      </c>
      <c r="O32" s="5" t="str">
        <f t="shared" si="4"/>
        <v/>
      </c>
      <c r="P32" s="12" t="str">
        <f t="shared" si="20"/>
        <v/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>
        <f t="shared" si="6"/>
        <v>30</v>
      </c>
      <c r="V32" s="12">
        <f t="shared" si="24"/>
        <v>3</v>
      </c>
      <c r="W32" s="13">
        <f t="shared" si="25"/>
        <v>30</v>
      </c>
      <c r="X32" s="5" t="str">
        <f t="shared" si="7"/>
        <v/>
      </c>
      <c r="Y32" s="12" t="str">
        <f t="shared" si="26"/>
        <v/>
      </c>
      <c r="Z32" s="13" t="str">
        <f t="shared" si="27"/>
        <v/>
      </c>
      <c r="AA32" s="5" t="str">
        <f t="shared" si="8"/>
        <v/>
      </c>
      <c r="AB32" s="12" t="str">
        <f t="shared" si="28"/>
        <v/>
      </c>
      <c r="AC32" s="13" t="str">
        <f t="shared" si="29"/>
        <v/>
      </c>
      <c r="AD32" s="5" t="str">
        <f t="shared" si="9"/>
        <v/>
      </c>
      <c r="AE32" s="12" t="str">
        <f t="shared" si="30"/>
        <v/>
      </c>
      <c r="AF32" s="13" t="str">
        <f t="shared" si="31"/>
        <v/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/>
      <c r="AR32" s="33" t="s">
        <v>658</v>
      </c>
      <c r="AS32" s="40" t="s">
        <v>14</v>
      </c>
    </row>
    <row r="33" spans="1:45" ht="16.2">
      <c r="A33" s="3">
        <v>31</v>
      </c>
      <c r="B33" s="33" t="str">
        <f t="shared" si="0"/>
        <v>Alfie Lee</v>
      </c>
      <c r="C33" s="33" t="str">
        <f t="shared" si="1"/>
        <v>West Midlands</v>
      </c>
      <c r="D33" s="67">
        <v>12.06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 t="str">
        <f t="shared" si="2"/>
        <v/>
      </c>
      <c r="J33" s="12" t="str">
        <f t="shared" si="16"/>
        <v/>
      </c>
      <c r="K33" s="13" t="str">
        <f t="shared" si="17"/>
        <v/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 t="str">
        <f t="shared" si="4"/>
        <v/>
      </c>
      <c r="P33" s="12" t="str">
        <f t="shared" si="20"/>
        <v/>
      </c>
      <c r="Q33" s="13" t="str">
        <f t="shared" si="21"/>
        <v/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 t="str">
        <f t="shared" si="6"/>
        <v/>
      </c>
      <c r="V33" s="12" t="str">
        <f t="shared" si="24"/>
        <v/>
      </c>
      <c r="W33" s="13" t="str">
        <f t="shared" si="25"/>
        <v/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>
        <f t="shared" si="9"/>
        <v>31</v>
      </c>
      <c r="AE33" s="12">
        <f t="shared" si="30"/>
        <v>4</v>
      </c>
      <c r="AF33" s="13">
        <f t="shared" si="31"/>
        <v>31</v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>
        <v>37</v>
      </c>
      <c r="AR33" s="33" t="s">
        <v>148</v>
      </c>
      <c r="AS33" s="43" t="s">
        <v>13</v>
      </c>
    </row>
    <row r="34" spans="1:45" ht="16.2">
      <c r="A34" s="3">
        <v>32</v>
      </c>
      <c r="B34" s="33" t="str">
        <f t="shared" si="0"/>
        <v>Samuel Alexander</v>
      </c>
      <c r="C34" s="33" t="str">
        <f t="shared" si="1"/>
        <v>Surrey</v>
      </c>
      <c r="D34" s="67">
        <v>12.07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 t="str">
        <f t="shared" si="2"/>
        <v/>
      </c>
      <c r="J34" s="12" t="str">
        <f t="shared" si="16"/>
        <v/>
      </c>
      <c r="K34" s="13" t="str">
        <f t="shared" si="17"/>
        <v/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 t="str">
        <f t="shared" si="4"/>
        <v/>
      </c>
      <c r="P34" s="12" t="str">
        <f t="shared" si="20"/>
        <v/>
      </c>
      <c r="Q34" s="13" t="str">
        <f t="shared" si="21"/>
        <v/>
      </c>
      <c r="R34" s="5" t="str">
        <f t="shared" si="5"/>
        <v/>
      </c>
      <c r="S34" s="12" t="str">
        <f t="shared" si="22"/>
        <v/>
      </c>
      <c r="T34" s="13" t="str">
        <f t="shared" si="23"/>
        <v/>
      </c>
      <c r="U34" s="5" t="str">
        <f t="shared" si="6"/>
        <v/>
      </c>
      <c r="V34" s="12" t="str">
        <f t="shared" si="24"/>
        <v/>
      </c>
      <c r="W34" s="13" t="str">
        <f t="shared" si="25"/>
        <v/>
      </c>
      <c r="X34" s="5">
        <f t="shared" si="7"/>
        <v>32</v>
      </c>
      <c r="Y34" s="12">
        <f t="shared" si="26"/>
        <v>3</v>
      </c>
      <c r="Z34" s="13">
        <f t="shared" si="27"/>
        <v>32</v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93</v>
      </c>
      <c r="AR34" s="33" t="s">
        <v>149</v>
      </c>
      <c r="AS34" s="43" t="s">
        <v>13</v>
      </c>
    </row>
    <row r="35" spans="1:45" ht="16.2">
      <c r="A35" s="3">
        <v>33</v>
      </c>
      <c r="B35" s="33" t="str">
        <f t="shared" ref="B35:B66" si="38">IFERROR(VLOOKUP($A35,$AQ$3:$AS$159,2,FALSE),"")</f>
        <v>Teddy Tromans</v>
      </c>
      <c r="C35" s="33" t="str">
        <f t="shared" ref="C35:C66" si="39">IFERROR(VLOOKUP($A35,$AQ$3:$AS$159,3,FALSE),"")</f>
        <v>West Midlands</v>
      </c>
      <c r="D35" s="67">
        <v>12.07</v>
      </c>
      <c r="E35" s="28">
        <v>33</v>
      </c>
      <c r="F35" s="5" t="str">
        <f t="shared" si="13"/>
        <v/>
      </c>
      <c r="G35" s="12" t="str">
        <f t="shared" si="14"/>
        <v/>
      </c>
      <c r="H35" s="13" t="str">
        <f t="shared" si="15"/>
        <v/>
      </c>
      <c r="I35" s="5" t="str">
        <f t="shared" si="2"/>
        <v/>
      </c>
      <c r="J35" s="12" t="str">
        <f t="shared" si="16"/>
        <v/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 t="str">
        <f t="shared" si="5"/>
        <v/>
      </c>
      <c r="S35" s="12" t="str">
        <f t="shared" si="22"/>
        <v/>
      </c>
      <c r="T35" s="13" t="str">
        <f t="shared" si="23"/>
        <v/>
      </c>
      <c r="U35" s="5" t="str">
        <f t="shared" si="6"/>
        <v/>
      </c>
      <c r="V35" s="12" t="str">
        <f t="shared" si="24"/>
        <v/>
      </c>
      <c r="W35" s="13" t="str">
        <f t="shared" si="25"/>
        <v/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 t="str">
        <f t="shared" si="8"/>
        <v/>
      </c>
      <c r="AB35" s="12" t="str">
        <f t="shared" si="28"/>
        <v/>
      </c>
      <c r="AC35" s="13" t="str">
        <f t="shared" si="29"/>
        <v/>
      </c>
      <c r="AD35" s="5">
        <f t="shared" si="9"/>
        <v>33</v>
      </c>
      <c r="AE35" s="12">
        <f t="shared" si="30"/>
        <v>5</v>
      </c>
      <c r="AF35" s="13">
        <f t="shared" si="31"/>
        <v>33</v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>
        <v>57</v>
      </c>
      <c r="AR35" s="33" t="s">
        <v>150</v>
      </c>
      <c r="AS35" s="43" t="s">
        <v>13</v>
      </c>
    </row>
    <row r="36" spans="1:45" ht="16.2">
      <c r="A36" s="3">
        <v>34</v>
      </c>
      <c r="B36" s="33" t="str">
        <f t="shared" si="38"/>
        <v>Tom Haughan</v>
      </c>
      <c r="C36" s="33" t="str">
        <f t="shared" si="39"/>
        <v>Cumbria</v>
      </c>
      <c r="D36" s="68">
        <v>12.08</v>
      </c>
      <c r="E36" s="28">
        <v>34</v>
      </c>
      <c r="F36" s="5" t="str">
        <f t="shared" si="13"/>
        <v/>
      </c>
      <c r="G36" s="12" t="str">
        <f t="shared" si="14"/>
        <v/>
      </c>
      <c r="H36" s="13" t="str">
        <f t="shared" si="15"/>
        <v/>
      </c>
      <c r="I36" s="5">
        <f t="shared" si="2"/>
        <v>34</v>
      </c>
      <c r="J36" s="12">
        <f t="shared" si="16"/>
        <v>9</v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 t="str">
        <f t="shared" si="5"/>
        <v/>
      </c>
      <c r="S36" s="12" t="str">
        <f t="shared" si="22"/>
        <v/>
      </c>
      <c r="T36" s="13" t="str">
        <f t="shared" si="23"/>
        <v/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 t="str">
        <f t="shared" si="7"/>
        <v/>
      </c>
      <c r="Y36" s="12" t="str">
        <f t="shared" si="26"/>
        <v/>
      </c>
      <c r="Z36" s="13" t="str">
        <f t="shared" si="27"/>
        <v/>
      </c>
      <c r="AA36" s="5" t="str">
        <f t="shared" si="8"/>
        <v/>
      </c>
      <c r="AB36" s="12" t="str">
        <f t="shared" si="28"/>
        <v/>
      </c>
      <c r="AC36" s="13" t="str">
        <f t="shared" si="29"/>
        <v/>
      </c>
      <c r="AD36" s="5" t="str">
        <f t="shared" si="9"/>
        <v/>
      </c>
      <c r="AE36" s="12" t="str">
        <f t="shared" si="30"/>
        <v/>
      </c>
      <c r="AF36" s="13" t="str">
        <f t="shared" si="31"/>
        <v/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/>
      <c r="AR36" s="33" t="s">
        <v>151</v>
      </c>
      <c r="AS36" s="43" t="s">
        <v>13</v>
      </c>
    </row>
    <row r="37" spans="1:45" ht="16.2">
      <c r="A37" s="3">
        <v>35</v>
      </c>
      <c r="B37" s="33" t="str">
        <f t="shared" si="38"/>
        <v>Theo Wassall</v>
      </c>
      <c r="C37" s="33" t="str">
        <f t="shared" si="39"/>
        <v>Cheshire</v>
      </c>
      <c r="D37" s="68">
        <v>12.09</v>
      </c>
      <c r="E37" s="28">
        <v>35</v>
      </c>
      <c r="F37" s="5">
        <f t="shared" si="13"/>
        <v>35</v>
      </c>
      <c r="G37" s="12">
        <f t="shared" si="14"/>
        <v>4</v>
      </c>
      <c r="H37" s="13">
        <f t="shared" si="15"/>
        <v>35</v>
      </c>
      <c r="I37" s="5" t="str">
        <f t="shared" si="2"/>
        <v/>
      </c>
      <c r="J37" s="12" t="str">
        <f t="shared" si="16"/>
        <v/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 t="str">
        <f t="shared" si="4"/>
        <v/>
      </c>
      <c r="P37" s="12" t="str">
        <f t="shared" si="20"/>
        <v/>
      </c>
      <c r="Q37" s="13" t="str">
        <f t="shared" si="21"/>
        <v/>
      </c>
      <c r="R37" s="5" t="str">
        <f t="shared" si="5"/>
        <v/>
      </c>
      <c r="S37" s="12" t="str">
        <f t="shared" si="22"/>
        <v/>
      </c>
      <c r="T37" s="13" t="str">
        <f t="shared" si="23"/>
        <v/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>
        <v>21</v>
      </c>
      <c r="AR37" s="33" t="s">
        <v>152</v>
      </c>
      <c r="AS37" s="43" t="s">
        <v>13</v>
      </c>
    </row>
    <row r="38" spans="1:45" ht="16.2">
      <c r="A38" s="3">
        <v>36</v>
      </c>
      <c r="B38" s="33" t="str">
        <f t="shared" si="38"/>
        <v>Ben Allmond</v>
      </c>
      <c r="C38" s="33" t="str">
        <f t="shared" si="39"/>
        <v>Cumbria</v>
      </c>
      <c r="D38" s="68">
        <v>12.09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>
        <f t="shared" si="2"/>
        <v>36</v>
      </c>
      <c r="J38" s="12">
        <f t="shared" si="16"/>
        <v>10</v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 t="str">
        <f t="shared" si="4"/>
        <v/>
      </c>
      <c r="P38" s="12" t="str">
        <f t="shared" si="20"/>
        <v/>
      </c>
      <c r="Q38" s="13" t="str">
        <f t="shared" si="21"/>
        <v/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 t="str">
        <f t="shared" si="8"/>
        <v/>
      </c>
      <c r="AB38" s="12" t="str">
        <f t="shared" si="28"/>
        <v/>
      </c>
      <c r="AC38" s="13" t="str">
        <f t="shared" si="29"/>
        <v/>
      </c>
      <c r="AD38" s="5" t="str">
        <f t="shared" si="9"/>
        <v/>
      </c>
      <c r="AE38" s="12" t="str">
        <f t="shared" si="30"/>
        <v/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>
        <v>17</v>
      </c>
      <c r="AR38" s="33" t="s">
        <v>153</v>
      </c>
      <c r="AS38" s="43" t="s">
        <v>13</v>
      </c>
    </row>
    <row r="39" spans="1:45" ht="16.2">
      <c r="A39" s="3">
        <v>37</v>
      </c>
      <c r="B39" s="33" t="str">
        <f t="shared" si="38"/>
        <v>Ollie Dieppe</v>
      </c>
      <c r="C39" s="33" t="str">
        <f t="shared" si="39"/>
        <v>Hereford and Worcester</v>
      </c>
      <c r="D39" s="68">
        <v>12.12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 t="str">
        <f t="shared" si="2"/>
        <v/>
      </c>
      <c r="J39" s="12" t="str">
        <f t="shared" si="16"/>
        <v/>
      </c>
      <c r="K39" s="13" t="str">
        <f t="shared" si="17"/>
        <v/>
      </c>
      <c r="L39" s="5">
        <f t="shared" si="3"/>
        <v>37</v>
      </c>
      <c r="M39" s="12">
        <f t="shared" si="18"/>
        <v>3</v>
      </c>
      <c r="N39" s="13">
        <f t="shared" si="19"/>
        <v>37</v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 t="str">
        <f t="shared" si="6"/>
        <v/>
      </c>
      <c r="V39" s="12" t="str">
        <f t="shared" si="24"/>
        <v/>
      </c>
      <c r="W39" s="13" t="str">
        <f t="shared" si="25"/>
        <v/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 t="str">
        <f t="shared" si="9"/>
        <v/>
      </c>
      <c r="AE39" s="12" t="str">
        <f t="shared" si="30"/>
        <v/>
      </c>
      <c r="AF39" s="13" t="str">
        <f t="shared" si="31"/>
        <v/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/>
      <c r="AR39" s="33"/>
      <c r="AS39" s="43" t="s">
        <v>13</v>
      </c>
    </row>
    <row r="40" spans="1:45" ht="16.2">
      <c r="A40" s="3">
        <v>38</v>
      </c>
      <c r="B40" s="33" t="str">
        <f t="shared" si="38"/>
        <v>Luke Phillips</v>
      </c>
      <c r="C40" s="33" t="str">
        <f t="shared" si="39"/>
        <v>Cheshire</v>
      </c>
      <c r="D40" s="68">
        <v>12.12</v>
      </c>
      <c r="E40" s="28">
        <v>38</v>
      </c>
      <c r="F40" s="5">
        <f t="shared" si="13"/>
        <v>38</v>
      </c>
      <c r="G40" s="12">
        <f t="shared" si="14"/>
        <v>5</v>
      </c>
      <c r="H40" s="13">
        <f t="shared" si="15"/>
        <v>38</v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 t="str">
        <f t="shared" si="3"/>
        <v/>
      </c>
      <c r="M40" s="12" t="str">
        <f t="shared" si="18"/>
        <v/>
      </c>
      <c r="N40" s="13" t="str">
        <f t="shared" si="19"/>
        <v/>
      </c>
      <c r="O40" s="5" t="str">
        <f t="shared" si="4"/>
        <v/>
      </c>
      <c r="P40" s="12" t="str">
        <f t="shared" si="20"/>
        <v/>
      </c>
      <c r="Q40" s="13" t="str">
        <f t="shared" si="21"/>
        <v/>
      </c>
      <c r="R40" s="5" t="str">
        <f t="shared" si="5"/>
        <v/>
      </c>
      <c r="S40" s="12" t="str">
        <f t="shared" si="22"/>
        <v/>
      </c>
      <c r="T40" s="13" t="str">
        <f t="shared" si="23"/>
        <v/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/>
      <c r="AR40" s="33"/>
      <c r="AS40" s="43" t="s">
        <v>13</v>
      </c>
    </row>
    <row r="41" spans="1:45" ht="16.2">
      <c r="A41" s="3">
        <v>39</v>
      </c>
      <c r="B41" s="33" t="str">
        <f t="shared" si="38"/>
        <v>Tom Scott</v>
      </c>
      <c r="C41" s="33" t="str">
        <f t="shared" si="39"/>
        <v>Shropshire</v>
      </c>
      <c r="D41" s="68">
        <v>12.14</v>
      </c>
      <c r="E41" s="28">
        <v>39</v>
      </c>
      <c r="F41" s="5" t="str">
        <f t="shared" si="13"/>
        <v/>
      </c>
      <c r="G41" s="12" t="str">
        <f t="shared" si="14"/>
        <v/>
      </c>
      <c r="H41" s="13" t="str">
        <f t="shared" si="15"/>
        <v/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>
        <f t="shared" si="5"/>
        <v>39</v>
      </c>
      <c r="S41" s="12">
        <f t="shared" si="22"/>
        <v>3</v>
      </c>
      <c r="T41" s="13">
        <f t="shared" si="23"/>
        <v>39</v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 t="str">
        <f t="shared" si="7"/>
        <v/>
      </c>
      <c r="Y41" s="12" t="str">
        <f t="shared" si="26"/>
        <v/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 t="str">
        <f t="shared" si="9"/>
        <v/>
      </c>
      <c r="AE41" s="12" t="str">
        <f t="shared" si="30"/>
        <v/>
      </c>
      <c r="AF41" s="13" t="str">
        <f t="shared" si="31"/>
        <v/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/>
      <c r="AR41" s="33"/>
      <c r="AS41" s="43" t="s">
        <v>13</v>
      </c>
    </row>
    <row r="42" spans="1:45" ht="16.2">
      <c r="A42" s="3">
        <v>40</v>
      </c>
      <c r="B42" s="33" t="str">
        <f t="shared" si="38"/>
        <v>Adam Brown</v>
      </c>
      <c r="C42" s="33" t="str">
        <f t="shared" si="39"/>
        <v>Cheshire</v>
      </c>
      <c r="D42" s="68">
        <v>12.15</v>
      </c>
      <c r="E42" s="28">
        <v>40</v>
      </c>
      <c r="F42" s="5">
        <f t="shared" si="13"/>
        <v>40</v>
      </c>
      <c r="G42" s="12">
        <f t="shared" si="14"/>
        <v>6</v>
      </c>
      <c r="H42" s="13">
        <f t="shared" si="15"/>
        <v>40</v>
      </c>
      <c r="I42" s="5" t="str">
        <f t="shared" si="2"/>
        <v/>
      </c>
      <c r="J42" s="12" t="str">
        <f t="shared" si="16"/>
        <v/>
      </c>
      <c r="K42" s="13" t="str">
        <f t="shared" si="17"/>
        <v/>
      </c>
      <c r="L42" s="5" t="str">
        <f t="shared" si="3"/>
        <v/>
      </c>
      <c r="M42" s="12" t="str">
        <f t="shared" si="18"/>
        <v/>
      </c>
      <c r="N42" s="13" t="str">
        <f t="shared" si="19"/>
        <v/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 t="str">
        <f t="shared" si="9"/>
        <v/>
      </c>
      <c r="AE42" s="12" t="str">
        <f t="shared" si="30"/>
        <v/>
      </c>
      <c r="AF42" s="13" t="str">
        <f t="shared" si="31"/>
        <v/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/>
      <c r="AR42" s="33"/>
      <c r="AS42" s="43" t="s">
        <v>13</v>
      </c>
    </row>
    <row r="43" spans="1:45" ht="16.2">
      <c r="A43" s="3">
        <v>41</v>
      </c>
      <c r="B43" s="33" t="str">
        <f t="shared" si="38"/>
        <v>Ben Cryer</v>
      </c>
      <c r="C43" s="33" t="str">
        <f t="shared" si="39"/>
        <v>Cheshire</v>
      </c>
      <c r="D43" s="68">
        <v>12.18</v>
      </c>
      <c r="E43" s="28">
        <v>41</v>
      </c>
      <c r="F43" s="5">
        <f t="shared" si="13"/>
        <v>41</v>
      </c>
      <c r="G43" s="12">
        <f t="shared" si="14"/>
        <v>7</v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 t="str">
        <f t="shared" si="5"/>
        <v/>
      </c>
      <c r="S43" s="12" t="str">
        <f t="shared" si="22"/>
        <v/>
      </c>
      <c r="T43" s="13" t="str">
        <f t="shared" si="23"/>
        <v/>
      </c>
      <c r="U43" s="5" t="str">
        <f t="shared" si="6"/>
        <v/>
      </c>
      <c r="V43" s="12" t="str">
        <f t="shared" si="24"/>
        <v/>
      </c>
      <c r="W43" s="13" t="str">
        <f t="shared" si="25"/>
        <v/>
      </c>
      <c r="X43" s="5" t="str">
        <f t="shared" si="7"/>
        <v/>
      </c>
      <c r="Y43" s="12" t="str">
        <f t="shared" si="26"/>
        <v/>
      </c>
      <c r="Z43" s="13" t="str">
        <f t="shared" si="27"/>
        <v/>
      </c>
      <c r="AA43" s="5" t="str">
        <f t="shared" si="8"/>
        <v/>
      </c>
      <c r="AB43" s="12" t="str">
        <f t="shared" si="28"/>
        <v/>
      </c>
      <c r="AC43" s="13" t="str">
        <f t="shared" si="29"/>
        <v/>
      </c>
      <c r="AD43" s="5" t="str">
        <f t="shared" si="9"/>
        <v/>
      </c>
      <c r="AE43" s="12" t="str">
        <f t="shared" si="30"/>
        <v/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/>
      <c r="AR43" s="33"/>
      <c r="AS43" s="43" t="s">
        <v>13</v>
      </c>
    </row>
    <row r="44" spans="1:45" ht="16.2">
      <c r="A44" s="3">
        <v>42</v>
      </c>
      <c r="B44" s="33" t="str">
        <f t="shared" si="38"/>
        <v xml:space="preserve">Haydon Wain </v>
      </c>
      <c r="C44" s="33" t="str">
        <f t="shared" si="39"/>
        <v>Cheshire</v>
      </c>
      <c r="D44" s="68">
        <v>12.18</v>
      </c>
      <c r="E44" s="28">
        <v>42</v>
      </c>
      <c r="F44" s="5">
        <f t="shared" si="13"/>
        <v>42</v>
      </c>
      <c r="G44" s="12">
        <f t="shared" si="14"/>
        <v>8</v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 t="str">
        <f t="shared" si="3"/>
        <v/>
      </c>
      <c r="M44" s="12" t="str">
        <f t="shared" si="18"/>
        <v/>
      </c>
      <c r="N44" s="13" t="str">
        <f t="shared" si="19"/>
        <v/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 t="str">
        <f t="shared" si="8"/>
        <v/>
      </c>
      <c r="AB44" s="12" t="str">
        <f t="shared" si="28"/>
        <v/>
      </c>
      <c r="AC44" s="13" t="str">
        <f t="shared" si="29"/>
        <v/>
      </c>
      <c r="AD44" s="5" t="str">
        <f t="shared" si="9"/>
        <v/>
      </c>
      <c r="AE44" s="12" t="str">
        <f t="shared" si="30"/>
        <v/>
      </c>
      <c r="AF44" s="13" t="str">
        <f t="shared" si="31"/>
        <v/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/>
      <c r="AR44" s="33"/>
      <c r="AS44" s="43" t="s">
        <v>13</v>
      </c>
    </row>
    <row r="45" spans="1:45" ht="16.2">
      <c r="A45" s="3">
        <v>43</v>
      </c>
      <c r="B45" s="33" t="str">
        <f t="shared" si="38"/>
        <v>Samie Barnes</v>
      </c>
      <c r="C45" s="33" t="str">
        <f t="shared" si="39"/>
        <v>Merseyside</v>
      </c>
      <c r="D45" s="68">
        <v>12.19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 t="str">
        <f t="shared" si="3"/>
        <v/>
      </c>
      <c r="M45" s="12" t="str">
        <f t="shared" si="18"/>
        <v/>
      </c>
      <c r="N45" s="13" t="str">
        <f t="shared" si="19"/>
        <v/>
      </c>
      <c r="O45" s="5">
        <f t="shared" si="4"/>
        <v>43</v>
      </c>
      <c r="P45" s="12">
        <f t="shared" si="20"/>
        <v>5</v>
      </c>
      <c r="Q45" s="13">
        <f t="shared" si="21"/>
        <v>43</v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 t="str">
        <f t="shared" si="6"/>
        <v/>
      </c>
      <c r="V45" s="12" t="str">
        <f t="shared" si="24"/>
        <v/>
      </c>
      <c r="W45" s="13" t="str">
        <f t="shared" si="25"/>
        <v/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 t="str">
        <f t="shared" si="9"/>
        <v/>
      </c>
      <c r="AE45" s="12" t="str">
        <f t="shared" si="30"/>
        <v/>
      </c>
      <c r="AF45" s="13" t="str">
        <f t="shared" si="31"/>
        <v/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">
        <v>44</v>
      </c>
      <c r="B46" s="33" t="str">
        <f t="shared" si="38"/>
        <v>Tom Bradshaw</v>
      </c>
      <c r="C46" s="33" t="str">
        <f t="shared" si="39"/>
        <v>Staffordshire</v>
      </c>
      <c r="D46" s="68">
        <v>12.22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 t="str">
        <f t="shared" si="4"/>
        <v/>
      </c>
      <c r="P46" s="12" t="str">
        <f t="shared" si="20"/>
        <v/>
      </c>
      <c r="Q46" s="13" t="str">
        <f t="shared" si="21"/>
        <v/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>
        <f t="shared" si="6"/>
        <v>44</v>
      </c>
      <c r="V46" s="12">
        <f t="shared" si="24"/>
        <v>4</v>
      </c>
      <c r="W46" s="13">
        <f t="shared" si="25"/>
        <v>44</v>
      </c>
      <c r="X46" s="5" t="str">
        <f t="shared" si="7"/>
        <v/>
      </c>
      <c r="Y46" s="12" t="str">
        <f t="shared" si="26"/>
        <v/>
      </c>
      <c r="Z46" s="13" t="str">
        <f t="shared" si="27"/>
        <v/>
      </c>
      <c r="AA46" s="5" t="str">
        <f t="shared" si="8"/>
        <v/>
      </c>
      <c r="AB46" s="12" t="str">
        <f t="shared" si="28"/>
        <v/>
      </c>
      <c r="AC46" s="13" t="str">
        <f t="shared" si="29"/>
        <v/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>
        <v>43</v>
      </c>
      <c r="AR46" s="33" t="s">
        <v>728</v>
      </c>
      <c r="AS46" s="43" t="s">
        <v>17</v>
      </c>
    </row>
    <row r="47" spans="1:45" ht="16.2">
      <c r="A47" s="3">
        <v>45</v>
      </c>
      <c r="B47" s="33" t="str">
        <f t="shared" si="38"/>
        <v>Tobias Cousens</v>
      </c>
      <c r="C47" s="33" t="str">
        <f t="shared" si="39"/>
        <v>Warwickshire</v>
      </c>
      <c r="D47" s="68">
        <v>12.22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 t="str">
        <f t="shared" si="3"/>
        <v/>
      </c>
      <c r="M47" s="12" t="str">
        <f t="shared" si="18"/>
        <v/>
      </c>
      <c r="N47" s="13" t="str">
        <f t="shared" si="19"/>
        <v/>
      </c>
      <c r="O47" s="5" t="str">
        <f t="shared" si="4"/>
        <v/>
      </c>
      <c r="P47" s="12" t="str">
        <f t="shared" si="20"/>
        <v/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>
        <f t="shared" si="8"/>
        <v>45</v>
      </c>
      <c r="AB47" s="12">
        <f t="shared" si="28"/>
        <v>4</v>
      </c>
      <c r="AC47" s="13">
        <f t="shared" si="29"/>
        <v>45</v>
      </c>
      <c r="AD47" s="5" t="str">
        <f t="shared" si="9"/>
        <v/>
      </c>
      <c r="AE47" s="12" t="str">
        <f t="shared" si="30"/>
        <v/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>
        <v>15</v>
      </c>
      <c r="AR47" s="33" t="s">
        <v>727</v>
      </c>
      <c r="AS47" s="43" t="s">
        <v>17</v>
      </c>
    </row>
    <row r="48" spans="1:45" ht="16.2">
      <c r="A48" s="3">
        <v>46</v>
      </c>
      <c r="B48" s="33" t="str">
        <f t="shared" si="38"/>
        <v>Jacob Jobson</v>
      </c>
      <c r="C48" s="33" t="str">
        <f t="shared" si="39"/>
        <v>Cheshire</v>
      </c>
      <c r="D48" s="68">
        <v>12.23</v>
      </c>
      <c r="E48" s="28">
        <v>46</v>
      </c>
      <c r="F48" s="5">
        <f t="shared" si="13"/>
        <v>46</v>
      </c>
      <c r="G48" s="12">
        <f t="shared" si="14"/>
        <v>9</v>
      </c>
      <c r="H48" s="13" t="str">
        <f t="shared" si="15"/>
        <v/>
      </c>
      <c r="I48" s="5" t="str">
        <f t="shared" si="2"/>
        <v/>
      </c>
      <c r="J48" s="12" t="str">
        <f t="shared" si="16"/>
        <v/>
      </c>
      <c r="K48" s="13" t="str">
        <f t="shared" si="17"/>
        <v/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 t="str">
        <f t="shared" si="6"/>
        <v/>
      </c>
      <c r="V48" s="12" t="str">
        <f t="shared" si="24"/>
        <v/>
      </c>
      <c r="W48" s="13" t="str">
        <f t="shared" si="25"/>
        <v/>
      </c>
      <c r="X48" s="5" t="str">
        <f t="shared" si="7"/>
        <v/>
      </c>
      <c r="Y48" s="12" t="str">
        <f t="shared" si="26"/>
        <v/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2</v>
      </c>
      <c r="AR48" s="34" t="s">
        <v>456</v>
      </c>
      <c r="AS48" s="42" t="s">
        <v>17</v>
      </c>
    </row>
    <row r="49" spans="1:45" ht="16.2">
      <c r="A49" s="3">
        <v>47</v>
      </c>
      <c r="B49" s="33" t="str">
        <f t="shared" si="38"/>
        <v xml:space="preserve">Dan Harley </v>
      </c>
      <c r="C49" s="33" t="str">
        <f t="shared" si="39"/>
        <v>Staffordshire</v>
      </c>
      <c r="D49" s="68">
        <v>12.23</v>
      </c>
      <c r="E49" s="28">
        <v>47</v>
      </c>
      <c r="F49" s="5" t="str">
        <f t="shared" si="13"/>
        <v/>
      </c>
      <c r="G49" s="12" t="str">
        <f t="shared" si="14"/>
        <v/>
      </c>
      <c r="H49" s="13" t="str">
        <f t="shared" si="15"/>
        <v/>
      </c>
      <c r="I49" s="5" t="str">
        <f t="shared" si="2"/>
        <v/>
      </c>
      <c r="J49" s="12" t="str">
        <f t="shared" si="16"/>
        <v/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 t="str">
        <f t="shared" si="4"/>
        <v/>
      </c>
      <c r="P49" s="12" t="str">
        <f t="shared" si="20"/>
        <v/>
      </c>
      <c r="Q49" s="13" t="str">
        <f t="shared" si="21"/>
        <v/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>
        <f t="shared" si="6"/>
        <v>47</v>
      </c>
      <c r="V49" s="12">
        <f t="shared" si="24"/>
        <v>5</v>
      </c>
      <c r="W49" s="13">
        <f t="shared" si="25"/>
        <v>47</v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 t="str">
        <f t="shared" si="9"/>
        <v/>
      </c>
      <c r="AE49" s="12" t="str">
        <f t="shared" si="30"/>
        <v/>
      </c>
      <c r="AF49" s="13" t="str">
        <f t="shared" si="31"/>
        <v/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>
        <v>6</v>
      </c>
      <c r="AR49" s="34" t="s">
        <v>457</v>
      </c>
      <c r="AS49" s="42" t="s">
        <v>17</v>
      </c>
    </row>
    <row r="50" spans="1:45" ht="16.2">
      <c r="A50" s="3">
        <v>48</v>
      </c>
      <c r="B50" s="33" t="str">
        <f t="shared" si="38"/>
        <v>Harvey Ray-White</v>
      </c>
      <c r="C50" s="33" t="str">
        <f t="shared" si="39"/>
        <v>Staffordshire</v>
      </c>
      <c r="D50" s="68">
        <v>12.24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 t="str">
        <f t="shared" si="3"/>
        <v/>
      </c>
      <c r="M50" s="12" t="str">
        <f t="shared" si="18"/>
        <v/>
      </c>
      <c r="N50" s="13" t="str">
        <f t="shared" si="19"/>
        <v/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>
        <f t="shared" si="6"/>
        <v>48</v>
      </c>
      <c r="V50" s="12">
        <f t="shared" si="24"/>
        <v>6</v>
      </c>
      <c r="W50" s="13">
        <f t="shared" si="25"/>
        <v>48</v>
      </c>
      <c r="X50" s="5" t="str">
        <f t="shared" si="7"/>
        <v/>
      </c>
      <c r="Y50" s="12" t="str">
        <f t="shared" si="26"/>
        <v/>
      </c>
      <c r="Z50" s="13" t="str">
        <f t="shared" si="27"/>
        <v/>
      </c>
      <c r="AA50" s="5" t="str">
        <f t="shared" si="8"/>
        <v/>
      </c>
      <c r="AB50" s="12" t="str">
        <f t="shared" si="28"/>
        <v/>
      </c>
      <c r="AC50" s="13" t="str">
        <f t="shared" si="29"/>
        <v/>
      </c>
      <c r="AD50" s="5" t="str">
        <f t="shared" si="9"/>
        <v/>
      </c>
      <c r="AE50" s="12" t="str">
        <f t="shared" si="30"/>
        <v/>
      </c>
      <c r="AF50" s="13" t="str">
        <f t="shared" si="31"/>
        <v/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4</v>
      </c>
      <c r="AR50" s="34" t="s">
        <v>458</v>
      </c>
      <c r="AS50" s="42" t="s">
        <v>17</v>
      </c>
    </row>
    <row r="51" spans="1:45" ht="16.2">
      <c r="A51" s="3">
        <v>49</v>
      </c>
      <c r="B51" s="33" t="str">
        <f t="shared" si="38"/>
        <v>William Mayes</v>
      </c>
      <c r="C51" s="33" t="str">
        <f t="shared" si="39"/>
        <v>Warwickshire</v>
      </c>
      <c r="D51" s="68">
        <v>12.25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 t="str">
        <f t="shared" si="4"/>
        <v/>
      </c>
      <c r="P51" s="12" t="str">
        <f t="shared" si="20"/>
        <v/>
      </c>
      <c r="Q51" s="13" t="str">
        <f t="shared" si="21"/>
        <v/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 t="str">
        <f t="shared" si="6"/>
        <v/>
      </c>
      <c r="V51" s="12" t="str">
        <f t="shared" si="24"/>
        <v/>
      </c>
      <c r="W51" s="13" t="str">
        <f t="shared" si="25"/>
        <v/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>
        <f t="shared" si="8"/>
        <v>49</v>
      </c>
      <c r="AB51" s="12">
        <f t="shared" si="28"/>
        <v>5</v>
      </c>
      <c r="AC51" s="13">
        <f t="shared" si="29"/>
        <v>49</v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87</v>
      </c>
      <c r="AR51" s="34" t="s">
        <v>459</v>
      </c>
      <c r="AS51" s="42" t="s">
        <v>17</v>
      </c>
    </row>
    <row r="52" spans="1:45" ht="16.2">
      <c r="A52" s="3">
        <v>50</v>
      </c>
      <c r="B52" s="33" t="str">
        <f t="shared" si="38"/>
        <v>Oliver Oldham</v>
      </c>
      <c r="C52" s="33" t="str">
        <f t="shared" si="39"/>
        <v>Cumbria</v>
      </c>
      <c r="D52" s="68">
        <v>12.25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>
        <f t="shared" si="2"/>
        <v>50</v>
      </c>
      <c r="J52" s="12">
        <f t="shared" si="16"/>
        <v>11</v>
      </c>
      <c r="K52" s="13" t="str">
        <f t="shared" si="17"/>
        <v/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 t="str">
        <f t="shared" si="5"/>
        <v/>
      </c>
      <c r="S52" s="12" t="str">
        <f t="shared" si="22"/>
        <v/>
      </c>
      <c r="T52" s="13" t="str">
        <f t="shared" si="23"/>
        <v/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 t="str">
        <f t="shared" si="8"/>
        <v/>
      </c>
      <c r="AB52" s="12" t="str">
        <f t="shared" si="28"/>
        <v/>
      </c>
      <c r="AC52" s="13" t="str">
        <f t="shared" si="29"/>
        <v/>
      </c>
      <c r="AD52" s="5" t="str">
        <f t="shared" si="9"/>
        <v/>
      </c>
      <c r="AE52" s="12" t="str">
        <f t="shared" si="30"/>
        <v/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56</v>
      </c>
      <c r="AR52" s="34" t="s">
        <v>460</v>
      </c>
      <c r="AS52" s="42" t="s">
        <v>17</v>
      </c>
    </row>
    <row r="53" spans="1:45" ht="16.2">
      <c r="A53" s="32">
        <v>51</v>
      </c>
      <c r="B53" s="33" t="str">
        <f t="shared" si="38"/>
        <v>Benjy Carr</v>
      </c>
      <c r="C53" s="33" t="str">
        <f t="shared" si="39"/>
        <v>Surrey</v>
      </c>
      <c r="D53" s="68">
        <v>12.26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 t="str">
        <f t="shared" si="4"/>
        <v/>
      </c>
      <c r="P53" s="12" t="str">
        <f t="shared" si="20"/>
        <v/>
      </c>
      <c r="Q53" s="13" t="str">
        <f t="shared" si="21"/>
        <v/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>
        <f t="shared" si="7"/>
        <v>51</v>
      </c>
      <c r="Y53" s="12">
        <f t="shared" si="26"/>
        <v>4</v>
      </c>
      <c r="Z53" s="13">
        <f t="shared" si="27"/>
        <v>51</v>
      </c>
      <c r="AA53" s="5" t="str">
        <f t="shared" si="8"/>
        <v/>
      </c>
      <c r="AB53" s="12" t="str">
        <f t="shared" si="28"/>
        <v/>
      </c>
      <c r="AC53" s="13" t="str">
        <f t="shared" si="29"/>
        <v/>
      </c>
      <c r="AD53" s="5" t="str">
        <f t="shared" si="9"/>
        <v/>
      </c>
      <c r="AE53" s="12" t="str">
        <f t="shared" si="30"/>
        <v/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/>
      <c r="AR53" s="34" t="s">
        <v>461</v>
      </c>
      <c r="AS53" s="42" t="s">
        <v>17</v>
      </c>
    </row>
    <row r="54" spans="1:45" ht="16.2">
      <c r="A54" s="32">
        <v>52</v>
      </c>
      <c r="B54" s="33" t="str">
        <f t="shared" si="38"/>
        <v>Isaac Ridding</v>
      </c>
      <c r="C54" s="33" t="str">
        <f t="shared" si="39"/>
        <v>Staffordshire</v>
      </c>
      <c r="D54" s="68">
        <v>12.27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 t="str">
        <f t="shared" si="2"/>
        <v/>
      </c>
      <c r="J54" s="12" t="str">
        <f t="shared" si="16"/>
        <v/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>
        <f t="shared" si="6"/>
        <v>52</v>
      </c>
      <c r="V54" s="12">
        <f t="shared" si="24"/>
        <v>7</v>
      </c>
      <c r="W54" s="13" t="str">
        <f t="shared" si="25"/>
        <v/>
      </c>
      <c r="X54" s="5" t="str">
        <f t="shared" si="7"/>
        <v/>
      </c>
      <c r="Y54" s="12" t="str">
        <f t="shared" si="26"/>
        <v/>
      </c>
      <c r="Z54" s="13" t="str">
        <f t="shared" si="27"/>
        <v/>
      </c>
      <c r="AA54" s="5" t="str">
        <f t="shared" si="8"/>
        <v/>
      </c>
      <c r="AB54" s="12" t="str">
        <f t="shared" si="28"/>
        <v/>
      </c>
      <c r="AC54" s="13" t="str">
        <f t="shared" si="29"/>
        <v/>
      </c>
      <c r="AD54" s="5" t="str">
        <f t="shared" si="9"/>
        <v/>
      </c>
      <c r="AE54" s="12" t="str">
        <f t="shared" si="30"/>
        <v/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/>
      <c r="AR54" s="34" t="s">
        <v>462</v>
      </c>
      <c r="AS54" s="42" t="s">
        <v>17</v>
      </c>
    </row>
    <row r="55" spans="1:45" ht="16.2">
      <c r="A55" s="32">
        <v>53</v>
      </c>
      <c r="B55" s="33" t="str">
        <f t="shared" si="38"/>
        <v>Charles Collier</v>
      </c>
      <c r="C55" s="33" t="str">
        <f t="shared" si="39"/>
        <v>West Midlands</v>
      </c>
      <c r="D55" s="68">
        <v>12.28</v>
      </c>
      <c r="E55" s="28">
        <v>53</v>
      </c>
      <c r="F55" s="5" t="str">
        <f t="shared" si="13"/>
        <v/>
      </c>
      <c r="G55" s="12" t="str">
        <f t="shared" si="14"/>
        <v/>
      </c>
      <c r="H55" s="13" t="str">
        <f t="shared" si="15"/>
        <v/>
      </c>
      <c r="I55" s="5" t="str">
        <f t="shared" si="2"/>
        <v/>
      </c>
      <c r="J55" s="12" t="str">
        <f t="shared" si="16"/>
        <v/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 t="str">
        <f t="shared" si="8"/>
        <v/>
      </c>
      <c r="AB55" s="12" t="str">
        <f t="shared" si="28"/>
        <v/>
      </c>
      <c r="AC55" s="13" t="str">
        <f t="shared" si="29"/>
        <v/>
      </c>
      <c r="AD55" s="5">
        <f t="shared" si="9"/>
        <v>53</v>
      </c>
      <c r="AE55" s="12">
        <f t="shared" si="30"/>
        <v>6</v>
      </c>
      <c r="AF55" s="13">
        <f t="shared" si="31"/>
        <v>53</v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/>
      <c r="AR55" s="34" t="s">
        <v>463</v>
      </c>
      <c r="AS55" s="42" t="s">
        <v>17</v>
      </c>
    </row>
    <row r="56" spans="1:45" ht="16.2">
      <c r="A56" s="32">
        <v>54</v>
      </c>
      <c r="B56" s="33" t="str">
        <f t="shared" si="38"/>
        <v>Joe Stanley</v>
      </c>
      <c r="C56" s="33" t="str">
        <f t="shared" si="39"/>
        <v>Surrey</v>
      </c>
      <c r="D56" s="68">
        <v>12.28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 t="str">
        <f t="shared" si="2"/>
        <v/>
      </c>
      <c r="J56" s="12" t="str">
        <f t="shared" si="16"/>
        <v/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 t="str">
        <f t="shared" si="5"/>
        <v/>
      </c>
      <c r="S56" s="12" t="str">
        <f t="shared" si="22"/>
        <v/>
      </c>
      <c r="T56" s="13" t="str">
        <f t="shared" si="23"/>
        <v/>
      </c>
      <c r="U56" s="5" t="str">
        <f t="shared" si="6"/>
        <v/>
      </c>
      <c r="V56" s="12" t="str">
        <f t="shared" si="24"/>
        <v/>
      </c>
      <c r="W56" s="13" t="str">
        <f t="shared" si="25"/>
        <v/>
      </c>
      <c r="X56" s="5">
        <f t="shared" si="7"/>
        <v>54</v>
      </c>
      <c r="Y56" s="12">
        <f t="shared" si="26"/>
        <v>5</v>
      </c>
      <c r="Z56" s="13">
        <f t="shared" si="27"/>
        <v>54</v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 t="str">
        <f t="shared" si="9"/>
        <v/>
      </c>
      <c r="AE56" s="12" t="str">
        <f t="shared" si="30"/>
        <v/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>
        <v>67</v>
      </c>
      <c r="AR56" s="34" t="s">
        <v>464</v>
      </c>
      <c r="AS56" s="42" t="s">
        <v>17</v>
      </c>
    </row>
    <row r="57" spans="1:45" ht="16.2">
      <c r="A57" s="32">
        <v>55</v>
      </c>
      <c r="B57" s="33" t="str">
        <f t="shared" si="38"/>
        <v>Alfie Murray</v>
      </c>
      <c r="C57" s="33" t="str">
        <f t="shared" si="39"/>
        <v>Cheshire</v>
      </c>
      <c r="D57" s="68" t="s">
        <v>757</v>
      </c>
      <c r="E57" s="28">
        <v>55</v>
      </c>
      <c r="F57" s="5">
        <f t="shared" si="13"/>
        <v>55</v>
      </c>
      <c r="G57" s="12">
        <f t="shared" si="14"/>
        <v>10</v>
      </c>
      <c r="H57" s="13" t="str">
        <f t="shared" si="15"/>
        <v/>
      </c>
      <c r="I57" s="5" t="str">
        <f t="shared" si="2"/>
        <v/>
      </c>
      <c r="J57" s="12" t="str">
        <f t="shared" si="16"/>
        <v/>
      </c>
      <c r="K57" s="13" t="str">
        <f t="shared" si="17"/>
        <v/>
      </c>
      <c r="L57" s="5" t="str">
        <f t="shared" si="3"/>
        <v/>
      </c>
      <c r="M57" s="12" t="str">
        <f t="shared" si="18"/>
        <v/>
      </c>
      <c r="N57" s="13" t="str">
        <f t="shared" si="19"/>
        <v/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 t="str">
        <f t="shared" si="7"/>
        <v/>
      </c>
      <c r="Y57" s="12" t="str">
        <f t="shared" si="26"/>
        <v/>
      </c>
      <c r="Z57" s="13" t="str">
        <f t="shared" si="27"/>
        <v/>
      </c>
      <c r="AA57" s="5" t="str">
        <f t="shared" si="8"/>
        <v/>
      </c>
      <c r="AB57" s="12" t="str">
        <f t="shared" si="28"/>
        <v/>
      </c>
      <c r="AC57" s="13" t="str">
        <f t="shared" si="29"/>
        <v/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98</v>
      </c>
      <c r="AR57" s="34" t="s">
        <v>465</v>
      </c>
      <c r="AS57" s="42" t="s">
        <v>17</v>
      </c>
    </row>
    <row r="58" spans="1:45" ht="16.2">
      <c r="A58" s="32">
        <v>56</v>
      </c>
      <c r="B58" s="33" t="str">
        <f t="shared" si="38"/>
        <v>Luca Noorpuri</v>
      </c>
      <c r="C58" s="33" t="str">
        <f t="shared" si="39"/>
        <v>Merseyside</v>
      </c>
      <c r="D58" s="68" t="s">
        <v>757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 t="str">
        <f t="shared" si="2"/>
        <v/>
      </c>
      <c r="J58" s="12" t="str">
        <f t="shared" si="16"/>
        <v/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>
        <f t="shared" si="4"/>
        <v>56</v>
      </c>
      <c r="P58" s="12">
        <f t="shared" si="20"/>
        <v>6</v>
      </c>
      <c r="Q58" s="13">
        <f t="shared" si="21"/>
        <v>56</v>
      </c>
      <c r="R58" s="5" t="str">
        <f t="shared" si="5"/>
        <v/>
      </c>
      <c r="S58" s="12" t="str">
        <f t="shared" si="22"/>
        <v/>
      </c>
      <c r="T58" s="13" t="str">
        <f t="shared" si="23"/>
        <v/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 t="str">
        <f t="shared" si="7"/>
        <v/>
      </c>
      <c r="Y58" s="12" t="str">
        <f t="shared" si="26"/>
        <v/>
      </c>
      <c r="Z58" s="13" t="str">
        <f t="shared" si="27"/>
        <v/>
      </c>
      <c r="AA58" s="5" t="str">
        <f t="shared" si="8"/>
        <v/>
      </c>
      <c r="AB58" s="12" t="str">
        <f t="shared" si="28"/>
        <v/>
      </c>
      <c r="AC58" s="13" t="str">
        <f t="shared" si="29"/>
        <v/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76</v>
      </c>
      <c r="AR58" s="34" t="s">
        <v>466</v>
      </c>
      <c r="AS58" s="42" t="s">
        <v>17</v>
      </c>
    </row>
    <row r="59" spans="1:45" ht="16.2">
      <c r="A59" s="32">
        <v>57</v>
      </c>
      <c r="B59" s="33" t="str">
        <f t="shared" si="38"/>
        <v>Dylan Plant</v>
      </c>
      <c r="C59" s="33" t="str">
        <f t="shared" si="39"/>
        <v>Hereford and Worcester</v>
      </c>
      <c r="D59" s="68" t="s">
        <v>757</v>
      </c>
      <c r="E59" s="28">
        <v>57</v>
      </c>
      <c r="F59" s="5" t="str">
        <f t="shared" si="13"/>
        <v/>
      </c>
      <c r="G59" s="12" t="str">
        <f t="shared" si="14"/>
        <v/>
      </c>
      <c r="H59" s="13" t="str">
        <f t="shared" si="15"/>
        <v/>
      </c>
      <c r="I59" s="5" t="str">
        <f t="shared" si="2"/>
        <v/>
      </c>
      <c r="J59" s="12" t="str">
        <f t="shared" si="16"/>
        <v/>
      </c>
      <c r="K59" s="13" t="str">
        <f t="shared" si="17"/>
        <v/>
      </c>
      <c r="L59" s="5">
        <f t="shared" si="3"/>
        <v>57</v>
      </c>
      <c r="M59" s="12">
        <f t="shared" si="18"/>
        <v>4</v>
      </c>
      <c r="N59" s="13">
        <f t="shared" si="19"/>
        <v>57</v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 t="str">
        <f t="shared" si="8"/>
        <v/>
      </c>
      <c r="AB59" s="12" t="str">
        <f t="shared" si="28"/>
        <v/>
      </c>
      <c r="AC59" s="13" t="str">
        <f t="shared" si="29"/>
        <v/>
      </c>
      <c r="AD59" s="5" t="str">
        <f t="shared" si="9"/>
        <v/>
      </c>
      <c r="AE59" s="12" t="str">
        <f t="shared" si="30"/>
        <v/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>
        <v>108</v>
      </c>
      <c r="AR59" s="34" t="s">
        <v>467</v>
      </c>
      <c r="AS59" s="42" t="s">
        <v>17</v>
      </c>
    </row>
    <row r="60" spans="1:45" ht="16.2">
      <c r="A60" s="32">
        <v>58</v>
      </c>
      <c r="B60" s="33" t="str">
        <f t="shared" si="38"/>
        <v>Kai Hand</v>
      </c>
      <c r="C60" s="33" t="str">
        <f t="shared" si="39"/>
        <v>West Midlands</v>
      </c>
      <c r="D60" s="68" t="s">
        <v>757</v>
      </c>
      <c r="E60" s="28">
        <v>58</v>
      </c>
      <c r="F60" s="5" t="str">
        <f t="shared" si="13"/>
        <v/>
      </c>
      <c r="G60" s="12" t="str">
        <f t="shared" si="14"/>
        <v/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 t="str">
        <f t="shared" si="6"/>
        <v/>
      </c>
      <c r="V60" s="12" t="str">
        <f t="shared" si="24"/>
        <v/>
      </c>
      <c r="W60" s="13" t="str">
        <f t="shared" si="25"/>
        <v/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>
        <f t="shared" si="9"/>
        <v>58</v>
      </c>
      <c r="AE60" s="12">
        <f t="shared" si="30"/>
        <v>7</v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>
        <v>107</v>
      </c>
      <c r="AR60" s="34" t="s">
        <v>468</v>
      </c>
      <c r="AS60" s="42" t="s">
        <v>17</v>
      </c>
    </row>
    <row r="61" spans="1:45" ht="16.2">
      <c r="A61" s="32">
        <v>59</v>
      </c>
      <c r="B61" s="33" t="str">
        <f t="shared" si="38"/>
        <v>Kian Hartland</v>
      </c>
      <c r="C61" s="33" t="str">
        <f t="shared" si="39"/>
        <v>West Midlands</v>
      </c>
      <c r="D61" s="68" t="s">
        <v>757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 t="str">
        <f t="shared" si="4"/>
        <v/>
      </c>
      <c r="P61" s="12" t="str">
        <f t="shared" si="20"/>
        <v/>
      </c>
      <c r="Q61" s="13" t="str">
        <f t="shared" si="21"/>
        <v/>
      </c>
      <c r="R61" s="5" t="str">
        <f t="shared" si="5"/>
        <v/>
      </c>
      <c r="S61" s="12" t="str">
        <f t="shared" si="22"/>
        <v/>
      </c>
      <c r="T61" s="13" t="str">
        <f t="shared" si="23"/>
        <v/>
      </c>
      <c r="U61" s="5" t="str">
        <f t="shared" si="6"/>
        <v/>
      </c>
      <c r="V61" s="12" t="str">
        <f t="shared" si="24"/>
        <v/>
      </c>
      <c r="W61" s="13" t="str">
        <f t="shared" si="25"/>
        <v/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>
        <f t="shared" si="9"/>
        <v>59</v>
      </c>
      <c r="AE61" s="12">
        <f t="shared" si="30"/>
        <v>8</v>
      </c>
      <c r="AF61" s="13" t="str">
        <f t="shared" si="31"/>
        <v/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>
        <v>66</v>
      </c>
      <c r="AR61" s="34" t="s">
        <v>469</v>
      </c>
      <c r="AS61" s="42" t="s">
        <v>17</v>
      </c>
    </row>
    <row r="62" spans="1:45" ht="16.2">
      <c r="A62" s="32">
        <v>60</v>
      </c>
      <c r="B62" s="33" t="str">
        <f t="shared" si="38"/>
        <v>Kenzy Colgate</v>
      </c>
      <c r="C62" s="33" t="str">
        <f t="shared" si="39"/>
        <v>Cheshire</v>
      </c>
      <c r="D62" s="68" t="s">
        <v>757</v>
      </c>
      <c r="E62" s="28">
        <v>60</v>
      </c>
      <c r="F62" s="5">
        <f t="shared" si="13"/>
        <v>60</v>
      </c>
      <c r="G62" s="12">
        <f t="shared" si="14"/>
        <v>11</v>
      </c>
      <c r="H62" s="13" t="str">
        <f t="shared" si="15"/>
        <v/>
      </c>
      <c r="I62" s="5" t="str">
        <f t="shared" si="2"/>
        <v/>
      </c>
      <c r="J62" s="12" t="str">
        <f t="shared" si="16"/>
        <v/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 t="str">
        <f t="shared" si="6"/>
        <v/>
      </c>
      <c r="V62" s="12" t="str">
        <f t="shared" si="24"/>
        <v/>
      </c>
      <c r="W62" s="13" t="str">
        <f t="shared" si="25"/>
        <v/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 t="str">
        <f t="shared" si="8"/>
        <v/>
      </c>
      <c r="AB62" s="12" t="str">
        <f t="shared" si="28"/>
        <v/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>
        <v>88</v>
      </c>
      <c r="AR62" s="34" t="s">
        <v>470</v>
      </c>
      <c r="AS62" s="42" t="s">
        <v>17</v>
      </c>
    </row>
    <row r="63" spans="1:45" ht="16.2">
      <c r="A63" s="32">
        <v>61</v>
      </c>
      <c r="B63" s="33" t="str">
        <f t="shared" si="38"/>
        <v>William Gower</v>
      </c>
      <c r="C63" s="33" t="str">
        <f t="shared" si="39"/>
        <v>Warwickshire</v>
      </c>
      <c r="D63" s="68" t="s">
        <v>757</v>
      </c>
      <c r="E63" s="28">
        <v>61</v>
      </c>
      <c r="F63" s="5" t="str">
        <f t="shared" si="13"/>
        <v/>
      </c>
      <c r="G63" s="12" t="str">
        <f t="shared" si="14"/>
        <v/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 t="str">
        <f t="shared" si="3"/>
        <v/>
      </c>
      <c r="M63" s="12" t="str">
        <f t="shared" si="18"/>
        <v/>
      </c>
      <c r="N63" s="13" t="str">
        <f t="shared" si="19"/>
        <v/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 t="str">
        <f t="shared" si="5"/>
        <v/>
      </c>
      <c r="S63" s="12" t="str">
        <f t="shared" si="22"/>
        <v/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>
        <f t="shared" si="8"/>
        <v>61</v>
      </c>
      <c r="AB63" s="12">
        <f t="shared" si="28"/>
        <v>6</v>
      </c>
      <c r="AC63" s="13">
        <f t="shared" si="29"/>
        <v>61</v>
      </c>
      <c r="AD63" s="5" t="str">
        <f t="shared" si="9"/>
        <v/>
      </c>
      <c r="AE63" s="12" t="str">
        <f t="shared" si="30"/>
        <v/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7</v>
      </c>
      <c r="AR63" s="33" t="s">
        <v>82</v>
      </c>
      <c r="AS63" s="45" t="s">
        <v>16</v>
      </c>
    </row>
    <row r="64" spans="1:45" ht="16.2">
      <c r="A64" s="32">
        <v>62</v>
      </c>
      <c r="B64" s="33" t="str">
        <f t="shared" si="38"/>
        <v>Leo Thompson</v>
      </c>
      <c r="C64" s="33" t="str">
        <f t="shared" si="39"/>
        <v>Shropshire</v>
      </c>
      <c r="D64" s="68" t="s">
        <v>757</v>
      </c>
      <c r="E64" s="28">
        <v>62</v>
      </c>
      <c r="F64" s="5" t="str">
        <f t="shared" si="13"/>
        <v/>
      </c>
      <c r="G64" s="12" t="str">
        <f t="shared" si="14"/>
        <v/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 t="str">
        <f t="shared" si="4"/>
        <v/>
      </c>
      <c r="P64" s="12" t="str">
        <f t="shared" si="20"/>
        <v/>
      </c>
      <c r="Q64" s="13" t="str">
        <f t="shared" si="21"/>
        <v/>
      </c>
      <c r="R64" s="5">
        <f t="shared" si="5"/>
        <v>62</v>
      </c>
      <c r="S64" s="12">
        <f t="shared" si="22"/>
        <v>4</v>
      </c>
      <c r="T64" s="13">
        <f t="shared" si="23"/>
        <v>62</v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 t="str">
        <f t="shared" si="8"/>
        <v/>
      </c>
      <c r="AB64" s="12" t="str">
        <f t="shared" si="28"/>
        <v/>
      </c>
      <c r="AC64" s="13" t="str">
        <f t="shared" si="29"/>
        <v/>
      </c>
      <c r="AD64" s="5" t="str">
        <f t="shared" si="9"/>
        <v/>
      </c>
      <c r="AE64" s="12" t="str">
        <f t="shared" si="30"/>
        <v/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>
        <v>26</v>
      </c>
      <c r="AR64" s="33" t="s">
        <v>83</v>
      </c>
      <c r="AS64" s="45" t="s">
        <v>16</v>
      </c>
    </row>
    <row r="65" spans="1:45" ht="16.2">
      <c r="A65" s="32">
        <v>63</v>
      </c>
      <c r="B65" s="33" t="str">
        <f t="shared" si="38"/>
        <v>Alfie Addison</v>
      </c>
      <c r="C65" s="33" t="str">
        <f t="shared" si="39"/>
        <v>Cumbria</v>
      </c>
      <c r="D65" s="68" t="s">
        <v>757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>
        <f t="shared" si="2"/>
        <v>63</v>
      </c>
      <c r="J65" s="12">
        <f t="shared" si="16"/>
        <v>12</v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 t="str">
        <f t="shared" si="4"/>
        <v/>
      </c>
      <c r="P65" s="12" t="str">
        <f t="shared" si="20"/>
        <v/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 t="str">
        <f t="shared" si="7"/>
        <v/>
      </c>
      <c r="Y65" s="12" t="str">
        <f t="shared" si="26"/>
        <v/>
      </c>
      <c r="Z65" s="13" t="str">
        <f t="shared" si="27"/>
        <v/>
      </c>
      <c r="AA65" s="5" t="str">
        <f t="shared" si="8"/>
        <v/>
      </c>
      <c r="AB65" s="12" t="str">
        <f t="shared" si="28"/>
        <v/>
      </c>
      <c r="AC65" s="13" t="str">
        <f t="shared" si="29"/>
        <v/>
      </c>
      <c r="AD65" s="5" t="str">
        <f t="shared" si="9"/>
        <v/>
      </c>
      <c r="AE65" s="12" t="str">
        <f t="shared" si="30"/>
        <v/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39</v>
      </c>
      <c r="AR65" s="33" t="s">
        <v>84</v>
      </c>
      <c r="AS65" s="45" t="s">
        <v>16</v>
      </c>
    </row>
    <row r="66" spans="1:45" ht="16.2">
      <c r="A66" s="32">
        <v>64</v>
      </c>
      <c r="B66" s="33" t="str">
        <f t="shared" si="38"/>
        <v>Noah Killen</v>
      </c>
      <c r="C66" s="33" t="str">
        <f t="shared" si="39"/>
        <v>Shropshire</v>
      </c>
      <c r="D66" s="68" t="s">
        <v>757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 t="str">
        <f t="shared" si="4"/>
        <v/>
      </c>
      <c r="P66" s="12" t="str">
        <f t="shared" si="20"/>
        <v/>
      </c>
      <c r="Q66" s="13" t="str">
        <f t="shared" si="21"/>
        <v/>
      </c>
      <c r="R66" s="5">
        <f t="shared" si="5"/>
        <v>64</v>
      </c>
      <c r="S66" s="12">
        <f t="shared" si="22"/>
        <v>5</v>
      </c>
      <c r="T66" s="13">
        <f t="shared" si="23"/>
        <v>64</v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 t="str">
        <f t="shared" si="8"/>
        <v/>
      </c>
      <c r="AB66" s="12" t="str">
        <f t="shared" si="28"/>
        <v/>
      </c>
      <c r="AC66" s="13" t="str">
        <f t="shared" si="29"/>
        <v/>
      </c>
      <c r="AD66" s="5" t="str">
        <f t="shared" si="9"/>
        <v/>
      </c>
      <c r="AE66" s="12" t="str">
        <f t="shared" si="30"/>
        <v/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>
        <v>62</v>
      </c>
      <c r="AR66" s="33" t="s">
        <v>85</v>
      </c>
      <c r="AS66" s="45" t="s">
        <v>16</v>
      </c>
    </row>
    <row r="67" spans="1:45" ht="16.2">
      <c r="A67" s="32">
        <v>65</v>
      </c>
      <c r="B67" s="33" t="str">
        <f t="shared" ref="B67:B98" si="40">IFERROR(VLOOKUP($A67,$AQ$3:$AS$159,2,FALSE),"")</f>
        <v xml:space="preserve">Zac McKenna </v>
      </c>
      <c r="C67" s="33" t="str">
        <f t="shared" ref="C67:C98" si="41">IFERROR(VLOOKUP($A67,$AQ$3:$AS$159,3,FALSE),"")</f>
        <v>Shropshire</v>
      </c>
      <c r="D67" s="68" t="s">
        <v>757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2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3">IF($C67=L$1,$E67,"")</f>
        <v/>
      </c>
      <c r="M67" s="12" t="str">
        <f t="shared" si="18"/>
        <v/>
      </c>
      <c r="N67" s="13" t="str">
        <f t="shared" si="19"/>
        <v/>
      </c>
      <c r="O67" s="5" t="str">
        <f t="shared" ref="O67:O130" si="44">IF($C67=O$1,$E67,"")</f>
        <v/>
      </c>
      <c r="P67" s="12" t="str">
        <f t="shared" si="20"/>
        <v/>
      </c>
      <c r="Q67" s="13" t="str">
        <f t="shared" si="21"/>
        <v/>
      </c>
      <c r="R67" s="5">
        <f t="shared" ref="R67:R130" si="45">IF($C67=R$1,$E67,"")</f>
        <v>65</v>
      </c>
      <c r="S67" s="12">
        <f t="shared" si="22"/>
        <v>6</v>
      </c>
      <c r="T67" s="13">
        <f t="shared" si="23"/>
        <v>65</v>
      </c>
      <c r="U67" s="5" t="str">
        <f t="shared" ref="U67:U130" si="46">IF($C67=U$1,$E67,"")</f>
        <v/>
      </c>
      <c r="V67" s="12" t="str">
        <f t="shared" si="24"/>
        <v/>
      </c>
      <c r="W67" s="13" t="str">
        <f t="shared" si="25"/>
        <v/>
      </c>
      <c r="X67" s="5" t="str">
        <f t="shared" ref="X67:X130" si="47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8">IF($C67=AA$1,$E67,"")</f>
        <v/>
      </c>
      <c r="AB67" s="12" t="str">
        <f t="shared" si="28"/>
        <v/>
      </c>
      <c r="AC67" s="13" t="str">
        <f t="shared" si="29"/>
        <v/>
      </c>
      <c r="AD67" s="5" t="str">
        <f t="shared" ref="AD67:AD130" si="49">IF($C67=AD$1,$E67,"")</f>
        <v/>
      </c>
      <c r="AE67" s="12" t="str">
        <f t="shared" si="30"/>
        <v/>
      </c>
      <c r="AF67" s="13" t="str">
        <f t="shared" si="31"/>
        <v/>
      </c>
      <c r="AG67" s="5" t="str">
        <f t="shared" ref="AG67:AG130" si="50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51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2">IF($C67=AM$1,$E67,"")</f>
        <v/>
      </c>
      <c r="AN67" s="12" t="str">
        <f t="shared" si="36"/>
        <v/>
      </c>
      <c r="AO67" s="13" t="str">
        <f t="shared" si="37"/>
        <v/>
      </c>
      <c r="AQ67" s="33"/>
      <c r="AR67" s="33" t="s">
        <v>86</v>
      </c>
      <c r="AS67" s="45" t="s">
        <v>16</v>
      </c>
    </row>
    <row r="68" spans="1:45" ht="16.2">
      <c r="A68" s="32">
        <v>66</v>
      </c>
      <c r="B68" s="33" t="str">
        <f t="shared" si="40"/>
        <v>William Vose</v>
      </c>
      <c r="C68" s="33" t="str">
        <f t="shared" si="41"/>
        <v>Merseyside</v>
      </c>
      <c r="D68" s="68" t="s">
        <v>757</v>
      </c>
      <c r="E68" s="28">
        <v>66</v>
      </c>
      <c r="F68" s="5" t="str">
        <f t="shared" ref="F68:F131" si="53">IF($C68=F$1,$E68,"")</f>
        <v/>
      </c>
      <c r="G68" s="12" t="str">
        <f t="shared" ref="G68:G131" si="54">IF(F68="","",RANK(F68,F$3:F$152,1))</f>
        <v/>
      </c>
      <c r="H68" s="13" t="str">
        <f t="shared" ref="H68:H131" si="55">IF(G68&lt;=6,F68,"")</f>
        <v/>
      </c>
      <c r="I68" s="5" t="str">
        <f t="shared" si="42"/>
        <v/>
      </c>
      <c r="J68" s="12" t="str">
        <f t="shared" ref="J68:J131" si="56">IF(I68="","",RANK(I68,I$3:I$152,1))</f>
        <v/>
      </c>
      <c r="K68" s="13" t="str">
        <f t="shared" ref="K68:K131" si="57">IF(J68&lt;=6,I68,"")</f>
        <v/>
      </c>
      <c r="L68" s="5" t="str">
        <f t="shared" si="43"/>
        <v/>
      </c>
      <c r="M68" s="12" t="str">
        <f t="shared" ref="M68:M131" si="58">IF(L68="","",RANK(L68,L$3:L$152,1))</f>
        <v/>
      </c>
      <c r="N68" s="13" t="str">
        <f t="shared" ref="N68:N131" si="59">IF(M68&lt;=6,L68,"")</f>
        <v/>
      </c>
      <c r="O68" s="5">
        <f t="shared" si="44"/>
        <v>66</v>
      </c>
      <c r="P68" s="12">
        <f t="shared" ref="P68:P131" si="60">IF(O68="","",RANK(O68,O$3:O$152,1))</f>
        <v>7</v>
      </c>
      <c r="Q68" s="13" t="str">
        <f t="shared" ref="Q68:Q131" si="61">IF(P68&lt;=6,O68,"")</f>
        <v/>
      </c>
      <c r="R68" s="5" t="str">
        <f t="shared" si="45"/>
        <v/>
      </c>
      <c r="S68" s="12" t="str">
        <f t="shared" ref="S68:S131" si="62">IF(R68="","",RANK(R68,R$3:R$152,1))</f>
        <v/>
      </c>
      <c r="T68" s="13" t="str">
        <f t="shared" ref="T68:T131" si="63">IF(S68&lt;=6,R68,"")</f>
        <v/>
      </c>
      <c r="U68" s="5" t="str">
        <f t="shared" si="46"/>
        <v/>
      </c>
      <c r="V68" s="12" t="str">
        <f t="shared" ref="V68:V131" si="64">IF(U68="","",RANK(U68,U$3:U$152,1))</f>
        <v/>
      </c>
      <c r="W68" s="13" t="str">
        <f t="shared" ref="W68:W131" si="65">IF(V68&lt;=6,U68,"")</f>
        <v/>
      </c>
      <c r="X68" s="5" t="str">
        <f t="shared" si="47"/>
        <v/>
      </c>
      <c r="Y68" s="12" t="str">
        <f t="shared" ref="Y68:Y131" si="66">IF(X68="","",RANK(X68,X$3:X$152,1))</f>
        <v/>
      </c>
      <c r="Z68" s="13" t="str">
        <f t="shared" ref="Z68:Z131" si="67">IF(Y68&lt;=6,X68,"")</f>
        <v/>
      </c>
      <c r="AA68" s="5" t="str">
        <f t="shared" si="48"/>
        <v/>
      </c>
      <c r="AB68" s="12" t="str">
        <f t="shared" ref="AB68:AB131" si="68">IF(AA68="","",RANK(AA68,AA$3:AA$152,1))</f>
        <v/>
      </c>
      <c r="AC68" s="13" t="str">
        <f t="shared" ref="AC68:AC131" si="69">IF(AB68&lt;=6,AA68,"")</f>
        <v/>
      </c>
      <c r="AD68" s="5" t="str">
        <f t="shared" si="49"/>
        <v/>
      </c>
      <c r="AE68" s="12" t="str">
        <f t="shared" ref="AE68:AE131" si="70">IF(AD68="","",RANK(AD68,AD$3:AD$152,1))</f>
        <v/>
      </c>
      <c r="AF68" s="13" t="str">
        <f t="shared" ref="AF68:AF131" si="71">IF(AE68&lt;=6,AD68,"")</f>
        <v/>
      </c>
      <c r="AG68" s="5" t="str">
        <f t="shared" si="50"/>
        <v/>
      </c>
      <c r="AH68" s="12" t="str">
        <f t="shared" ref="AH68:AH131" si="72">IF(AG68="","",RANK(AG68,AG$3:AG$152,1))</f>
        <v/>
      </c>
      <c r="AI68" s="13" t="str">
        <f t="shared" ref="AI68:AI131" si="73">IF(AH68&lt;=6,AG68,"")</f>
        <v/>
      </c>
      <c r="AJ68" s="5" t="str">
        <f t="shared" si="51"/>
        <v/>
      </c>
      <c r="AK68" s="12" t="str">
        <f t="shared" ref="AK68:AK131" si="74">IF(AJ68="","",RANK(AJ68,AJ$3:AJ$152,1))</f>
        <v/>
      </c>
      <c r="AL68" s="13" t="str">
        <f t="shared" ref="AL68:AL131" si="75">IF(AK68&lt;=6,AJ68,"")</f>
        <v/>
      </c>
      <c r="AM68" s="5" t="str">
        <f t="shared" si="52"/>
        <v/>
      </c>
      <c r="AN68" s="12" t="str">
        <f t="shared" ref="AN68:AN131" si="76">IF(AM68="","",RANK(AM68,AM$3:AM$152,1))</f>
        <v/>
      </c>
      <c r="AO68" s="13" t="str">
        <f t="shared" ref="AO68:AO131" si="77">IF(AN68&lt;=6,AM68,"")</f>
        <v/>
      </c>
      <c r="AQ68" s="33">
        <v>64</v>
      </c>
      <c r="AR68" s="33" t="s">
        <v>87</v>
      </c>
      <c r="AS68" s="45" t="s">
        <v>16</v>
      </c>
    </row>
    <row r="69" spans="1:45" ht="16.2">
      <c r="A69" s="32">
        <v>67</v>
      </c>
      <c r="B69" s="33" t="str">
        <f t="shared" si="40"/>
        <v>Stephen Morgan</v>
      </c>
      <c r="C69" s="33" t="str">
        <f t="shared" si="41"/>
        <v>Merseyside</v>
      </c>
      <c r="D69" s="68" t="s">
        <v>757</v>
      </c>
      <c r="E69" s="28">
        <v>67</v>
      </c>
      <c r="F69" s="5" t="str">
        <f t="shared" si="53"/>
        <v/>
      </c>
      <c r="G69" s="12" t="str">
        <f t="shared" si="54"/>
        <v/>
      </c>
      <c r="H69" s="13" t="str">
        <f t="shared" si="55"/>
        <v/>
      </c>
      <c r="I69" s="5" t="str">
        <f t="shared" si="42"/>
        <v/>
      </c>
      <c r="J69" s="12" t="str">
        <f t="shared" si="56"/>
        <v/>
      </c>
      <c r="K69" s="13" t="str">
        <f t="shared" si="57"/>
        <v/>
      </c>
      <c r="L69" s="5" t="str">
        <f t="shared" si="43"/>
        <v/>
      </c>
      <c r="M69" s="12" t="str">
        <f t="shared" si="58"/>
        <v/>
      </c>
      <c r="N69" s="13" t="str">
        <f t="shared" si="59"/>
        <v/>
      </c>
      <c r="O69" s="5">
        <f t="shared" si="44"/>
        <v>67</v>
      </c>
      <c r="P69" s="12">
        <f t="shared" si="60"/>
        <v>8</v>
      </c>
      <c r="Q69" s="13" t="str">
        <f t="shared" si="61"/>
        <v/>
      </c>
      <c r="R69" s="5" t="str">
        <f t="shared" si="45"/>
        <v/>
      </c>
      <c r="S69" s="12" t="str">
        <f t="shared" si="62"/>
        <v/>
      </c>
      <c r="T69" s="13" t="str">
        <f t="shared" si="63"/>
        <v/>
      </c>
      <c r="U69" s="5" t="str">
        <f t="shared" si="46"/>
        <v/>
      </c>
      <c r="V69" s="12" t="str">
        <f t="shared" si="64"/>
        <v/>
      </c>
      <c r="W69" s="13" t="str">
        <f t="shared" si="65"/>
        <v/>
      </c>
      <c r="X69" s="5" t="str">
        <f t="shared" si="47"/>
        <v/>
      </c>
      <c r="Y69" s="12" t="str">
        <f t="shared" si="66"/>
        <v/>
      </c>
      <c r="Z69" s="13" t="str">
        <f t="shared" si="67"/>
        <v/>
      </c>
      <c r="AA69" s="5" t="str">
        <f t="shared" si="48"/>
        <v/>
      </c>
      <c r="AB69" s="12" t="str">
        <f t="shared" si="68"/>
        <v/>
      </c>
      <c r="AC69" s="13" t="str">
        <f t="shared" si="69"/>
        <v/>
      </c>
      <c r="AD69" s="5" t="str">
        <f t="shared" si="49"/>
        <v/>
      </c>
      <c r="AE69" s="12" t="str">
        <f t="shared" si="70"/>
        <v/>
      </c>
      <c r="AF69" s="13" t="str">
        <f t="shared" si="71"/>
        <v/>
      </c>
      <c r="AG69" s="5" t="str">
        <f t="shared" si="50"/>
        <v/>
      </c>
      <c r="AH69" s="12" t="str">
        <f t="shared" si="72"/>
        <v/>
      </c>
      <c r="AI69" s="13" t="str">
        <f t="shared" si="73"/>
        <v/>
      </c>
      <c r="AJ69" s="5" t="str">
        <f t="shared" si="51"/>
        <v/>
      </c>
      <c r="AK69" s="12" t="str">
        <f t="shared" si="74"/>
        <v/>
      </c>
      <c r="AL69" s="13" t="str">
        <f t="shared" si="75"/>
        <v/>
      </c>
      <c r="AM69" s="5" t="str">
        <f t="shared" si="52"/>
        <v/>
      </c>
      <c r="AN69" s="12" t="str">
        <f t="shared" si="76"/>
        <v/>
      </c>
      <c r="AO69" s="13" t="str">
        <f t="shared" si="77"/>
        <v/>
      </c>
      <c r="AQ69" s="33">
        <v>83</v>
      </c>
      <c r="AR69" s="33" t="s">
        <v>88</v>
      </c>
      <c r="AS69" s="45" t="s">
        <v>16</v>
      </c>
    </row>
    <row r="70" spans="1:45" ht="16.2">
      <c r="A70" s="32">
        <v>68</v>
      </c>
      <c r="B70" s="33" t="s">
        <v>90</v>
      </c>
      <c r="C70" s="33" t="str">
        <f t="shared" si="41"/>
        <v>Shropshire</v>
      </c>
      <c r="D70" s="68" t="s">
        <v>757</v>
      </c>
      <c r="E70" s="28">
        <v>68</v>
      </c>
      <c r="F70" s="5" t="str">
        <f t="shared" si="53"/>
        <v/>
      </c>
      <c r="G70" s="12" t="str">
        <f t="shared" si="54"/>
        <v/>
      </c>
      <c r="H70" s="13" t="str">
        <f t="shared" si="55"/>
        <v/>
      </c>
      <c r="I70" s="5" t="str">
        <f t="shared" si="42"/>
        <v/>
      </c>
      <c r="J70" s="12" t="str">
        <f t="shared" si="56"/>
        <v/>
      </c>
      <c r="K70" s="13" t="str">
        <f t="shared" si="57"/>
        <v/>
      </c>
      <c r="L70" s="5" t="str">
        <f t="shared" si="43"/>
        <v/>
      </c>
      <c r="M70" s="12" t="str">
        <f t="shared" si="58"/>
        <v/>
      </c>
      <c r="N70" s="13" t="str">
        <f t="shared" si="59"/>
        <v/>
      </c>
      <c r="O70" s="5" t="str">
        <f t="shared" si="44"/>
        <v/>
      </c>
      <c r="P70" s="12" t="str">
        <f t="shared" si="60"/>
        <v/>
      </c>
      <c r="Q70" s="13" t="str">
        <f t="shared" si="61"/>
        <v/>
      </c>
      <c r="R70" s="5">
        <f t="shared" si="45"/>
        <v>68</v>
      </c>
      <c r="S70" s="12">
        <f t="shared" si="62"/>
        <v>7</v>
      </c>
      <c r="T70" s="13" t="str">
        <f t="shared" si="63"/>
        <v/>
      </c>
      <c r="U70" s="5" t="str">
        <f t="shared" si="46"/>
        <v/>
      </c>
      <c r="V70" s="12" t="str">
        <f t="shared" si="64"/>
        <v/>
      </c>
      <c r="W70" s="13" t="str">
        <f t="shared" si="65"/>
        <v/>
      </c>
      <c r="X70" s="5" t="str">
        <f t="shared" si="47"/>
        <v/>
      </c>
      <c r="Y70" s="12" t="str">
        <f t="shared" si="66"/>
        <v/>
      </c>
      <c r="Z70" s="13" t="str">
        <f t="shared" si="67"/>
        <v/>
      </c>
      <c r="AA70" s="5" t="str">
        <f t="shared" si="48"/>
        <v/>
      </c>
      <c r="AB70" s="12" t="str">
        <f t="shared" si="68"/>
        <v/>
      </c>
      <c r="AC70" s="13" t="str">
        <f t="shared" si="69"/>
        <v/>
      </c>
      <c r="AD70" s="5" t="str">
        <f t="shared" si="49"/>
        <v/>
      </c>
      <c r="AE70" s="12" t="str">
        <f t="shared" si="70"/>
        <v/>
      </c>
      <c r="AF70" s="13" t="str">
        <f t="shared" si="71"/>
        <v/>
      </c>
      <c r="AG70" s="5" t="str">
        <f t="shared" si="50"/>
        <v/>
      </c>
      <c r="AH70" s="12" t="str">
        <f t="shared" si="72"/>
        <v/>
      </c>
      <c r="AI70" s="13" t="str">
        <f t="shared" si="73"/>
        <v/>
      </c>
      <c r="AJ70" s="5" t="str">
        <f t="shared" si="51"/>
        <v/>
      </c>
      <c r="AK70" s="12" t="str">
        <f t="shared" si="74"/>
        <v/>
      </c>
      <c r="AL70" s="13" t="str">
        <f t="shared" si="75"/>
        <v/>
      </c>
      <c r="AM70" s="5" t="str">
        <f t="shared" si="52"/>
        <v/>
      </c>
      <c r="AN70" s="12" t="str">
        <f t="shared" si="76"/>
        <v/>
      </c>
      <c r="AO70" s="13" t="str">
        <f t="shared" si="77"/>
        <v/>
      </c>
      <c r="AQ70" s="33"/>
      <c r="AR70" s="33" t="s">
        <v>89</v>
      </c>
      <c r="AS70" s="45" t="s">
        <v>16</v>
      </c>
    </row>
    <row r="71" spans="1:45" ht="16.2">
      <c r="A71" s="32">
        <v>69</v>
      </c>
      <c r="B71" s="33" t="str">
        <f t="shared" si="40"/>
        <v>Leo Sheffield</v>
      </c>
      <c r="C71" s="33" t="str">
        <f t="shared" si="41"/>
        <v>Warwickshire</v>
      </c>
      <c r="D71" s="68" t="s">
        <v>757</v>
      </c>
      <c r="E71" s="28">
        <v>69</v>
      </c>
      <c r="F71" s="5" t="str">
        <f t="shared" si="53"/>
        <v/>
      </c>
      <c r="G71" s="12" t="str">
        <f t="shared" si="54"/>
        <v/>
      </c>
      <c r="H71" s="13" t="str">
        <f t="shared" si="55"/>
        <v/>
      </c>
      <c r="I71" s="5" t="str">
        <f t="shared" si="42"/>
        <v/>
      </c>
      <c r="J71" s="12" t="str">
        <f t="shared" si="56"/>
        <v/>
      </c>
      <c r="K71" s="13" t="str">
        <f t="shared" si="57"/>
        <v/>
      </c>
      <c r="L71" s="5" t="str">
        <f t="shared" si="43"/>
        <v/>
      </c>
      <c r="M71" s="12" t="str">
        <f t="shared" si="58"/>
        <v/>
      </c>
      <c r="N71" s="13" t="str">
        <f t="shared" si="59"/>
        <v/>
      </c>
      <c r="O71" s="5" t="str">
        <f t="shared" si="44"/>
        <v/>
      </c>
      <c r="P71" s="12" t="str">
        <f t="shared" si="60"/>
        <v/>
      </c>
      <c r="Q71" s="13" t="str">
        <f t="shared" si="61"/>
        <v/>
      </c>
      <c r="R71" s="5" t="str">
        <f t="shared" si="45"/>
        <v/>
      </c>
      <c r="S71" s="12" t="str">
        <f t="shared" si="62"/>
        <v/>
      </c>
      <c r="T71" s="13" t="str">
        <f t="shared" si="63"/>
        <v/>
      </c>
      <c r="U71" s="5" t="str">
        <f t="shared" si="46"/>
        <v/>
      </c>
      <c r="V71" s="12" t="str">
        <f t="shared" si="64"/>
        <v/>
      </c>
      <c r="W71" s="13" t="str">
        <f t="shared" si="65"/>
        <v/>
      </c>
      <c r="X71" s="5" t="str">
        <f t="shared" si="47"/>
        <v/>
      </c>
      <c r="Y71" s="12" t="str">
        <f t="shared" si="66"/>
        <v/>
      </c>
      <c r="Z71" s="13" t="str">
        <f t="shared" si="67"/>
        <v/>
      </c>
      <c r="AA71" s="5">
        <f t="shared" si="48"/>
        <v>69</v>
      </c>
      <c r="AB71" s="12">
        <f t="shared" si="68"/>
        <v>7</v>
      </c>
      <c r="AC71" s="13" t="str">
        <f t="shared" si="69"/>
        <v/>
      </c>
      <c r="AD71" s="5" t="str">
        <f t="shared" si="49"/>
        <v/>
      </c>
      <c r="AE71" s="12" t="str">
        <f t="shared" si="70"/>
        <v/>
      </c>
      <c r="AF71" s="13" t="str">
        <f t="shared" si="71"/>
        <v/>
      </c>
      <c r="AG71" s="5" t="str">
        <f t="shared" si="50"/>
        <v/>
      </c>
      <c r="AH71" s="12" t="str">
        <f t="shared" si="72"/>
        <v/>
      </c>
      <c r="AI71" s="13" t="str">
        <f t="shared" si="73"/>
        <v/>
      </c>
      <c r="AJ71" s="5" t="str">
        <f t="shared" si="51"/>
        <v/>
      </c>
      <c r="AK71" s="12" t="str">
        <f t="shared" si="74"/>
        <v/>
      </c>
      <c r="AL71" s="13" t="str">
        <f t="shared" si="75"/>
        <v/>
      </c>
      <c r="AM71" s="5" t="str">
        <f t="shared" si="52"/>
        <v/>
      </c>
      <c r="AN71" s="12" t="str">
        <f t="shared" si="76"/>
        <v/>
      </c>
      <c r="AO71" s="13" t="str">
        <f t="shared" si="77"/>
        <v/>
      </c>
      <c r="AQ71" s="33">
        <v>68</v>
      </c>
      <c r="AR71" s="33" t="s">
        <v>90</v>
      </c>
      <c r="AS71" s="45" t="s">
        <v>16</v>
      </c>
    </row>
    <row r="72" spans="1:45" ht="16.2">
      <c r="A72" s="32">
        <v>70</v>
      </c>
      <c r="B72" s="33" t="str">
        <f t="shared" si="40"/>
        <v>James Gould</v>
      </c>
      <c r="C72" s="33" t="str">
        <f t="shared" si="41"/>
        <v>Warwickshire</v>
      </c>
      <c r="D72" s="68" t="s">
        <v>757</v>
      </c>
      <c r="E72" s="28">
        <v>70</v>
      </c>
      <c r="F72" s="5" t="str">
        <f t="shared" si="53"/>
        <v/>
      </c>
      <c r="G72" s="12" t="str">
        <f t="shared" si="54"/>
        <v/>
      </c>
      <c r="H72" s="13" t="str">
        <f t="shared" si="55"/>
        <v/>
      </c>
      <c r="I72" s="5" t="str">
        <f t="shared" si="42"/>
        <v/>
      </c>
      <c r="J72" s="12" t="str">
        <f t="shared" si="56"/>
        <v/>
      </c>
      <c r="K72" s="13" t="str">
        <f t="shared" si="57"/>
        <v/>
      </c>
      <c r="L72" s="5" t="str">
        <f t="shared" si="43"/>
        <v/>
      </c>
      <c r="M72" s="12" t="str">
        <f t="shared" si="58"/>
        <v/>
      </c>
      <c r="N72" s="13" t="str">
        <f t="shared" si="59"/>
        <v/>
      </c>
      <c r="O72" s="5" t="str">
        <f t="shared" si="44"/>
        <v/>
      </c>
      <c r="P72" s="12" t="str">
        <f t="shared" si="60"/>
        <v/>
      </c>
      <c r="Q72" s="13" t="str">
        <f t="shared" si="61"/>
        <v/>
      </c>
      <c r="R72" s="5" t="str">
        <f t="shared" si="45"/>
        <v/>
      </c>
      <c r="S72" s="12" t="str">
        <f t="shared" si="62"/>
        <v/>
      </c>
      <c r="T72" s="13" t="str">
        <f t="shared" si="63"/>
        <v/>
      </c>
      <c r="U72" s="5" t="str">
        <f t="shared" si="46"/>
        <v/>
      </c>
      <c r="V72" s="12" t="str">
        <f t="shared" si="64"/>
        <v/>
      </c>
      <c r="W72" s="13" t="str">
        <f t="shared" si="65"/>
        <v/>
      </c>
      <c r="X72" s="5" t="str">
        <f t="shared" si="47"/>
        <v/>
      </c>
      <c r="Y72" s="12" t="str">
        <f t="shared" si="66"/>
        <v/>
      </c>
      <c r="Z72" s="13" t="str">
        <f t="shared" si="67"/>
        <v/>
      </c>
      <c r="AA72" s="5">
        <f t="shared" si="48"/>
        <v>70</v>
      </c>
      <c r="AB72" s="12">
        <f t="shared" si="68"/>
        <v>8</v>
      </c>
      <c r="AC72" s="13" t="str">
        <f t="shared" si="69"/>
        <v/>
      </c>
      <c r="AD72" s="5" t="str">
        <f t="shared" si="49"/>
        <v/>
      </c>
      <c r="AE72" s="12" t="str">
        <f t="shared" si="70"/>
        <v/>
      </c>
      <c r="AF72" s="13" t="str">
        <f t="shared" si="71"/>
        <v/>
      </c>
      <c r="AG72" s="5" t="str">
        <f t="shared" si="50"/>
        <v/>
      </c>
      <c r="AH72" s="12" t="str">
        <f t="shared" si="72"/>
        <v/>
      </c>
      <c r="AI72" s="13" t="str">
        <f t="shared" si="73"/>
        <v/>
      </c>
      <c r="AJ72" s="5" t="str">
        <f t="shared" si="51"/>
        <v/>
      </c>
      <c r="AK72" s="12" t="str">
        <f t="shared" si="74"/>
        <v/>
      </c>
      <c r="AL72" s="13" t="str">
        <f t="shared" si="75"/>
        <v/>
      </c>
      <c r="AM72" s="5" t="str">
        <f t="shared" si="52"/>
        <v/>
      </c>
      <c r="AN72" s="12" t="str">
        <f t="shared" si="76"/>
        <v/>
      </c>
      <c r="AO72" s="13" t="str">
        <f t="shared" si="77"/>
        <v/>
      </c>
      <c r="AQ72" s="33">
        <v>97</v>
      </c>
      <c r="AR72" s="33" t="s">
        <v>91</v>
      </c>
      <c r="AS72" s="45" t="s">
        <v>16</v>
      </c>
    </row>
    <row r="73" spans="1:45" ht="16.2">
      <c r="A73" s="32">
        <v>71</v>
      </c>
      <c r="B73" s="33" t="str">
        <f t="shared" si="40"/>
        <v>Isaac Hutchins-Marant</v>
      </c>
      <c r="C73" s="33" t="str">
        <f t="shared" si="41"/>
        <v>Warwickshire</v>
      </c>
      <c r="D73" s="68" t="s">
        <v>757</v>
      </c>
      <c r="E73" s="28">
        <v>71</v>
      </c>
      <c r="F73" s="5" t="str">
        <f t="shared" si="53"/>
        <v/>
      </c>
      <c r="G73" s="12" t="str">
        <f t="shared" si="54"/>
        <v/>
      </c>
      <c r="H73" s="13" t="str">
        <f t="shared" si="55"/>
        <v/>
      </c>
      <c r="I73" s="5" t="str">
        <f t="shared" si="42"/>
        <v/>
      </c>
      <c r="J73" s="12" t="str">
        <f t="shared" si="56"/>
        <v/>
      </c>
      <c r="K73" s="13" t="str">
        <f t="shared" si="57"/>
        <v/>
      </c>
      <c r="L73" s="5" t="str">
        <f t="shared" si="43"/>
        <v/>
      </c>
      <c r="M73" s="12" t="str">
        <f t="shared" si="58"/>
        <v/>
      </c>
      <c r="N73" s="13" t="str">
        <f t="shared" si="59"/>
        <v/>
      </c>
      <c r="O73" s="5" t="str">
        <f t="shared" si="44"/>
        <v/>
      </c>
      <c r="P73" s="12" t="str">
        <f t="shared" si="60"/>
        <v/>
      </c>
      <c r="Q73" s="13" t="str">
        <f t="shared" si="61"/>
        <v/>
      </c>
      <c r="R73" s="5" t="str">
        <f t="shared" si="45"/>
        <v/>
      </c>
      <c r="S73" s="12" t="str">
        <f t="shared" si="62"/>
        <v/>
      </c>
      <c r="T73" s="13" t="str">
        <f t="shared" si="63"/>
        <v/>
      </c>
      <c r="U73" s="5" t="str">
        <f t="shared" si="46"/>
        <v/>
      </c>
      <c r="V73" s="12" t="str">
        <f t="shared" si="64"/>
        <v/>
      </c>
      <c r="W73" s="13" t="str">
        <f t="shared" si="65"/>
        <v/>
      </c>
      <c r="X73" s="5" t="str">
        <f t="shared" si="47"/>
        <v/>
      </c>
      <c r="Y73" s="12" t="str">
        <f t="shared" si="66"/>
        <v/>
      </c>
      <c r="Z73" s="13" t="str">
        <f t="shared" si="67"/>
        <v/>
      </c>
      <c r="AA73" s="5">
        <f t="shared" si="48"/>
        <v>71</v>
      </c>
      <c r="AB73" s="12">
        <f t="shared" si="68"/>
        <v>9</v>
      </c>
      <c r="AC73" s="13" t="str">
        <f t="shared" si="69"/>
        <v/>
      </c>
      <c r="AD73" s="5" t="str">
        <f t="shared" si="49"/>
        <v/>
      </c>
      <c r="AE73" s="12" t="str">
        <f t="shared" si="70"/>
        <v/>
      </c>
      <c r="AF73" s="13" t="str">
        <f t="shared" si="71"/>
        <v/>
      </c>
      <c r="AG73" s="5" t="str">
        <f t="shared" si="50"/>
        <v/>
      </c>
      <c r="AH73" s="12" t="str">
        <f t="shared" si="72"/>
        <v/>
      </c>
      <c r="AI73" s="13" t="str">
        <f t="shared" si="73"/>
        <v/>
      </c>
      <c r="AJ73" s="5" t="str">
        <f t="shared" si="51"/>
        <v/>
      </c>
      <c r="AK73" s="12" t="str">
        <f t="shared" si="74"/>
        <v/>
      </c>
      <c r="AL73" s="13" t="str">
        <f t="shared" si="75"/>
        <v/>
      </c>
      <c r="AM73" s="5" t="str">
        <f t="shared" si="52"/>
        <v/>
      </c>
      <c r="AN73" s="12" t="str">
        <f t="shared" si="76"/>
        <v/>
      </c>
      <c r="AO73" s="13" t="str">
        <f t="shared" si="77"/>
        <v/>
      </c>
      <c r="AQ73" s="33">
        <v>65</v>
      </c>
      <c r="AR73" s="33" t="s">
        <v>726</v>
      </c>
      <c r="AS73" s="45" t="s">
        <v>16</v>
      </c>
    </row>
    <row r="74" spans="1:45" ht="16.2">
      <c r="A74" s="32">
        <v>72</v>
      </c>
      <c r="B74" s="33" t="str">
        <f t="shared" si="40"/>
        <v>Ben Duncan</v>
      </c>
      <c r="C74" s="33" t="str">
        <f t="shared" si="41"/>
        <v>West Midlands</v>
      </c>
      <c r="D74" s="68" t="s">
        <v>757</v>
      </c>
      <c r="E74" s="28">
        <v>72</v>
      </c>
      <c r="F74" s="5" t="str">
        <f t="shared" si="53"/>
        <v/>
      </c>
      <c r="G74" s="12" t="str">
        <f t="shared" si="54"/>
        <v/>
      </c>
      <c r="H74" s="13" t="str">
        <f t="shared" si="55"/>
        <v/>
      </c>
      <c r="I74" s="5" t="str">
        <f t="shared" si="42"/>
        <v/>
      </c>
      <c r="J74" s="12" t="str">
        <f t="shared" si="56"/>
        <v/>
      </c>
      <c r="K74" s="13" t="str">
        <f t="shared" si="57"/>
        <v/>
      </c>
      <c r="L74" s="5" t="str">
        <f t="shared" si="43"/>
        <v/>
      </c>
      <c r="M74" s="12" t="str">
        <f t="shared" si="58"/>
        <v/>
      </c>
      <c r="N74" s="13" t="str">
        <f t="shared" si="59"/>
        <v/>
      </c>
      <c r="O74" s="5" t="str">
        <f t="shared" si="44"/>
        <v/>
      </c>
      <c r="P74" s="12" t="str">
        <f t="shared" si="60"/>
        <v/>
      </c>
      <c r="Q74" s="13" t="str">
        <f t="shared" si="61"/>
        <v/>
      </c>
      <c r="R74" s="5" t="str">
        <f t="shared" si="45"/>
        <v/>
      </c>
      <c r="S74" s="12" t="str">
        <f t="shared" si="62"/>
        <v/>
      </c>
      <c r="T74" s="13" t="str">
        <f t="shared" si="63"/>
        <v/>
      </c>
      <c r="U74" s="5" t="str">
        <f t="shared" si="46"/>
        <v/>
      </c>
      <c r="V74" s="12" t="str">
        <f t="shared" si="64"/>
        <v/>
      </c>
      <c r="W74" s="13" t="str">
        <f t="shared" si="65"/>
        <v/>
      </c>
      <c r="X74" s="5" t="str">
        <f t="shared" si="47"/>
        <v/>
      </c>
      <c r="Y74" s="12" t="str">
        <f t="shared" si="66"/>
        <v/>
      </c>
      <c r="Z74" s="13" t="str">
        <f t="shared" si="67"/>
        <v/>
      </c>
      <c r="AA74" s="5" t="str">
        <f t="shared" si="48"/>
        <v/>
      </c>
      <c r="AB74" s="12" t="str">
        <f t="shared" si="68"/>
        <v/>
      </c>
      <c r="AC74" s="13" t="str">
        <f t="shared" si="69"/>
        <v/>
      </c>
      <c r="AD74" s="5">
        <f t="shared" si="49"/>
        <v>72</v>
      </c>
      <c r="AE74" s="12">
        <f t="shared" si="70"/>
        <v>9</v>
      </c>
      <c r="AF74" s="13" t="str">
        <f t="shared" si="71"/>
        <v/>
      </c>
      <c r="AG74" s="5" t="str">
        <f t="shared" si="50"/>
        <v/>
      </c>
      <c r="AH74" s="12" t="str">
        <f t="shared" si="72"/>
        <v/>
      </c>
      <c r="AI74" s="13" t="str">
        <f t="shared" si="73"/>
        <v/>
      </c>
      <c r="AJ74" s="5" t="str">
        <f t="shared" si="51"/>
        <v/>
      </c>
      <c r="AK74" s="12" t="str">
        <f t="shared" si="74"/>
        <v/>
      </c>
      <c r="AL74" s="13" t="str">
        <f t="shared" si="75"/>
        <v/>
      </c>
      <c r="AM74" s="5" t="str">
        <f t="shared" si="52"/>
        <v/>
      </c>
      <c r="AN74" s="12" t="str">
        <f t="shared" si="76"/>
        <v/>
      </c>
      <c r="AO74" s="13" t="str">
        <f t="shared" si="77"/>
        <v/>
      </c>
      <c r="AQ74" s="33"/>
      <c r="AR74" s="33"/>
      <c r="AS74" s="45" t="s">
        <v>16</v>
      </c>
    </row>
    <row r="75" spans="1:45" ht="16.2">
      <c r="A75" s="32">
        <v>73</v>
      </c>
      <c r="B75" s="33" t="str">
        <f t="shared" si="40"/>
        <v>Alfie Brain</v>
      </c>
      <c r="C75" s="33" t="str">
        <f t="shared" si="41"/>
        <v>West Midlands</v>
      </c>
      <c r="D75" s="68" t="s">
        <v>757</v>
      </c>
      <c r="E75" s="28">
        <v>73</v>
      </c>
      <c r="F75" s="5" t="str">
        <f t="shared" si="53"/>
        <v/>
      </c>
      <c r="G75" s="12" t="str">
        <f t="shared" si="54"/>
        <v/>
      </c>
      <c r="H75" s="13" t="str">
        <f t="shared" si="55"/>
        <v/>
      </c>
      <c r="I75" s="5" t="str">
        <f t="shared" si="42"/>
        <v/>
      </c>
      <c r="J75" s="12" t="str">
        <f t="shared" si="56"/>
        <v/>
      </c>
      <c r="K75" s="13" t="str">
        <f t="shared" si="57"/>
        <v/>
      </c>
      <c r="L75" s="5" t="str">
        <f t="shared" si="43"/>
        <v/>
      </c>
      <c r="M75" s="12" t="str">
        <f t="shared" si="58"/>
        <v/>
      </c>
      <c r="N75" s="13" t="str">
        <f t="shared" si="59"/>
        <v/>
      </c>
      <c r="O75" s="5" t="str">
        <f t="shared" si="44"/>
        <v/>
      </c>
      <c r="P75" s="12" t="str">
        <f t="shared" si="60"/>
        <v/>
      </c>
      <c r="Q75" s="13" t="str">
        <f t="shared" si="61"/>
        <v/>
      </c>
      <c r="R75" s="5" t="str">
        <f t="shared" si="45"/>
        <v/>
      </c>
      <c r="S75" s="12" t="str">
        <f t="shared" si="62"/>
        <v/>
      </c>
      <c r="T75" s="13" t="str">
        <f t="shared" si="63"/>
        <v/>
      </c>
      <c r="U75" s="5" t="str">
        <f t="shared" si="46"/>
        <v/>
      </c>
      <c r="V75" s="12" t="str">
        <f t="shared" si="64"/>
        <v/>
      </c>
      <c r="W75" s="13" t="str">
        <f t="shared" si="65"/>
        <v/>
      </c>
      <c r="X75" s="5" t="str">
        <f t="shared" si="47"/>
        <v/>
      </c>
      <c r="Y75" s="12" t="str">
        <f t="shared" si="66"/>
        <v/>
      </c>
      <c r="Z75" s="13" t="str">
        <f t="shared" si="67"/>
        <v/>
      </c>
      <c r="AA75" s="5" t="str">
        <f t="shared" si="48"/>
        <v/>
      </c>
      <c r="AB75" s="12" t="str">
        <f t="shared" si="68"/>
        <v/>
      </c>
      <c r="AC75" s="13" t="str">
        <f t="shared" si="69"/>
        <v/>
      </c>
      <c r="AD75" s="5">
        <f t="shared" si="49"/>
        <v>73</v>
      </c>
      <c r="AE75" s="12">
        <f t="shared" si="70"/>
        <v>10</v>
      </c>
      <c r="AF75" s="13" t="str">
        <f t="shared" si="71"/>
        <v/>
      </c>
      <c r="AG75" s="5" t="str">
        <f t="shared" si="50"/>
        <v/>
      </c>
      <c r="AH75" s="12" t="str">
        <f t="shared" si="72"/>
        <v/>
      </c>
      <c r="AI75" s="13" t="str">
        <f t="shared" si="73"/>
        <v/>
      </c>
      <c r="AJ75" s="5" t="str">
        <f t="shared" si="51"/>
        <v/>
      </c>
      <c r="AK75" s="12" t="str">
        <f t="shared" si="74"/>
        <v/>
      </c>
      <c r="AL75" s="13" t="str">
        <f t="shared" si="75"/>
        <v/>
      </c>
      <c r="AM75" s="5" t="str">
        <f t="shared" si="52"/>
        <v/>
      </c>
      <c r="AN75" s="12" t="str">
        <f t="shared" si="76"/>
        <v/>
      </c>
      <c r="AO75" s="13" t="str">
        <f t="shared" si="77"/>
        <v/>
      </c>
      <c r="AQ75" s="33"/>
      <c r="AR75" s="33"/>
      <c r="AS75" s="45" t="s">
        <v>16</v>
      </c>
    </row>
    <row r="76" spans="1:45" ht="16.2">
      <c r="A76" s="32">
        <v>74</v>
      </c>
      <c r="B76" s="33" t="str">
        <f t="shared" si="40"/>
        <v>Elliot Boden</v>
      </c>
      <c r="C76" s="33" t="str">
        <f t="shared" si="41"/>
        <v>West Midlands</v>
      </c>
      <c r="D76" s="68" t="s">
        <v>757</v>
      </c>
      <c r="E76" s="28">
        <v>74</v>
      </c>
      <c r="F76" s="5" t="str">
        <f t="shared" si="53"/>
        <v/>
      </c>
      <c r="G76" s="12" t="str">
        <f t="shared" si="54"/>
        <v/>
      </c>
      <c r="H76" s="13" t="str">
        <f t="shared" si="55"/>
        <v/>
      </c>
      <c r="I76" s="5" t="str">
        <f t="shared" si="42"/>
        <v/>
      </c>
      <c r="J76" s="12" t="str">
        <f t="shared" si="56"/>
        <v/>
      </c>
      <c r="K76" s="13" t="str">
        <f t="shared" si="57"/>
        <v/>
      </c>
      <c r="L76" s="5" t="str">
        <f t="shared" si="43"/>
        <v/>
      </c>
      <c r="M76" s="12" t="str">
        <f t="shared" si="58"/>
        <v/>
      </c>
      <c r="N76" s="13" t="str">
        <f t="shared" si="59"/>
        <v/>
      </c>
      <c r="O76" s="5" t="str">
        <f t="shared" si="44"/>
        <v/>
      </c>
      <c r="P76" s="12" t="str">
        <f t="shared" si="60"/>
        <v/>
      </c>
      <c r="Q76" s="13" t="str">
        <f t="shared" si="61"/>
        <v/>
      </c>
      <c r="R76" s="5" t="str">
        <f t="shared" si="45"/>
        <v/>
      </c>
      <c r="S76" s="12" t="str">
        <f t="shared" si="62"/>
        <v/>
      </c>
      <c r="T76" s="13" t="str">
        <f t="shared" si="63"/>
        <v/>
      </c>
      <c r="U76" s="5" t="str">
        <f t="shared" si="46"/>
        <v/>
      </c>
      <c r="V76" s="12" t="str">
        <f t="shared" si="64"/>
        <v/>
      </c>
      <c r="W76" s="13" t="str">
        <f t="shared" si="65"/>
        <v/>
      </c>
      <c r="X76" s="5" t="str">
        <f t="shared" si="47"/>
        <v/>
      </c>
      <c r="Y76" s="12" t="str">
        <f t="shared" si="66"/>
        <v/>
      </c>
      <c r="Z76" s="13" t="str">
        <f t="shared" si="67"/>
        <v/>
      </c>
      <c r="AA76" s="5" t="str">
        <f t="shared" si="48"/>
        <v/>
      </c>
      <c r="AB76" s="12" t="str">
        <f t="shared" si="68"/>
        <v/>
      </c>
      <c r="AC76" s="13" t="str">
        <f t="shared" si="69"/>
        <v/>
      </c>
      <c r="AD76" s="5">
        <f t="shared" si="49"/>
        <v>74</v>
      </c>
      <c r="AE76" s="12">
        <f t="shared" si="70"/>
        <v>11</v>
      </c>
      <c r="AF76" s="13" t="str">
        <f t="shared" si="71"/>
        <v/>
      </c>
      <c r="AG76" s="5" t="str">
        <f t="shared" si="50"/>
        <v/>
      </c>
      <c r="AH76" s="12" t="str">
        <f t="shared" si="72"/>
        <v/>
      </c>
      <c r="AI76" s="13" t="str">
        <f t="shared" si="73"/>
        <v/>
      </c>
      <c r="AJ76" s="5" t="str">
        <f t="shared" si="51"/>
        <v/>
      </c>
      <c r="AK76" s="12" t="str">
        <f t="shared" si="74"/>
        <v/>
      </c>
      <c r="AL76" s="13" t="str">
        <f t="shared" si="75"/>
        <v/>
      </c>
      <c r="AM76" s="5" t="str">
        <f t="shared" si="52"/>
        <v/>
      </c>
      <c r="AN76" s="12" t="str">
        <f t="shared" si="76"/>
        <v/>
      </c>
      <c r="AO76" s="13" t="str">
        <f t="shared" si="77"/>
        <v/>
      </c>
      <c r="AQ76" s="33"/>
      <c r="AR76" s="33"/>
      <c r="AS76" s="45" t="s">
        <v>16</v>
      </c>
    </row>
    <row r="77" spans="1:45" ht="16.2">
      <c r="A77" s="32">
        <v>75</v>
      </c>
      <c r="B77" s="33" t="str">
        <f t="shared" si="40"/>
        <v>Shaun Cockburn</v>
      </c>
      <c r="C77" s="33" t="str">
        <f t="shared" si="41"/>
        <v>Surrey</v>
      </c>
      <c r="D77" s="68" t="s">
        <v>757</v>
      </c>
      <c r="E77" s="28">
        <v>75</v>
      </c>
      <c r="F77" s="5" t="str">
        <f t="shared" si="53"/>
        <v/>
      </c>
      <c r="G77" s="12" t="str">
        <f t="shared" si="54"/>
        <v/>
      </c>
      <c r="H77" s="13" t="str">
        <f t="shared" si="55"/>
        <v/>
      </c>
      <c r="I77" s="5" t="str">
        <f t="shared" si="42"/>
        <v/>
      </c>
      <c r="J77" s="12" t="str">
        <f t="shared" si="56"/>
        <v/>
      </c>
      <c r="K77" s="13" t="str">
        <f t="shared" si="57"/>
        <v/>
      </c>
      <c r="L77" s="5" t="str">
        <f t="shared" si="43"/>
        <v/>
      </c>
      <c r="M77" s="12" t="str">
        <f t="shared" si="58"/>
        <v/>
      </c>
      <c r="N77" s="13" t="str">
        <f t="shared" si="59"/>
        <v/>
      </c>
      <c r="O77" s="5" t="str">
        <f t="shared" si="44"/>
        <v/>
      </c>
      <c r="P77" s="12" t="str">
        <f t="shared" si="60"/>
        <v/>
      </c>
      <c r="Q77" s="13" t="str">
        <f t="shared" si="61"/>
        <v/>
      </c>
      <c r="R77" s="5" t="str">
        <f t="shared" si="45"/>
        <v/>
      </c>
      <c r="S77" s="12" t="str">
        <f t="shared" si="62"/>
        <v/>
      </c>
      <c r="T77" s="13" t="str">
        <f t="shared" si="63"/>
        <v/>
      </c>
      <c r="U77" s="5" t="str">
        <f t="shared" si="46"/>
        <v/>
      </c>
      <c r="V77" s="12" t="str">
        <f t="shared" si="64"/>
        <v/>
      </c>
      <c r="W77" s="13" t="str">
        <f t="shared" si="65"/>
        <v/>
      </c>
      <c r="X77" s="5">
        <f t="shared" si="47"/>
        <v>75</v>
      </c>
      <c r="Y77" s="12">
        <f t="shared" si="66"/>
        <v>6</v>
      </c>
      <c r="Z77" s="13">
        <f t="shared" si="67"/>
        <v>75</v>
      </c>
      <c r="AA77" s="5" t="str">
        <f t="shared" si="48"/>
        <v/>
      </c>
      <c r="AB77" s="12" t="str">
        <f t="shared" si="68"/>
        <v/>
      </c>
      <c r="AC77" s="13" t="str">
        <f t="shared" si="69"/>
        <v/>
      </c>
      <c r="AD77" s="5" t="str">
        <f t="shared" si="49"/>
        <v/>
      </c>
      <c r="AE77" s="12" t="str">
        <f t="shared" si="70"/>
        <v/>
      </c>
      <c r="AF77" s="13" t="str">
        <f t="shared" si="71"/>
        <v/>
      </c>
      <c r="AG77" s="5" t="str">
        <f t="shared" si="50"/>
        <v/>
      </c>
      <c r="AH77" s="12" t="str">
        <f t="shared" si="72"/>
        <v/>
      </c>
      <c r="AI77" s="13" t="str">
        <f t="shared" si="73"/>
        <v/>
      </c>
      <c r="AJ77" s="5" t="str">
        <f t="shared" si="51"/>
        <v/>
      </c>
      <c r="AK77" s="12" t="str">
        <f t="shared" si="74"/>
        <v/>
      </c>
      <c r="AL77" s="13" t="str">
        <f t="shared" si="75"/>
        <v/>
      </c>
      <c r="AM77" s="5" t="str">
        <f t="shared" si="52"/>
        <v/>
      </c>
      <c r="AN77" s="12" t="str">
        <f t="shared" si="76"/>
        <v/>
      </c>
      <c r="AO77" s="13" t="str">
        <f t="shared" si="77"/>
        <v/>
      </c>
      <c r="AQ77" s="33">
        <v>47</v>
      </c>
      <c r="AR77" s="33" t="s">
        <v>719</v>
      </c>
      <c r="AS77" s="45" t="s">
        <v>648</v>
      </c>
    </row>
    <row r="78" spans="1:45" ht="16.2">
      <c r="A78" s="32">
        <v>76</v>
      </c>
      <c r="B78" s="33" t="str">
        <f t="shared" si="40"/>
        <v>A Hawley-Higgins</v>
      </c>
      <c r="C78" s="33" t="str">
        <f t="shared" si="41"/>
        <v>Merseyside</v>
      </c>
      <c r="D78" s="68" t="s">
        <v>757</v>
      </c>
      <c r="E78" s="28">
        <v>76</v>
      </c>
      <c r="F78" s="5" t="str">
        <f t="shared" si="53"/>
        <v/>
      </c>
      <c r="G78" s="12" t="str">
        <f t="shared" si="54"/>
        <v/>
      </c>
      <c r="H78" s="13" t="str">
        <f t="shared" si="55"/>
        <v/>
      </c>
      <c r="I78" s="5" t="str">
        <f t="shared" si="42"/>
        <v/>
      </c>
      <c r="J78" s="12" t="str">
        <f t="shared" si="56"/>
        <v/>
      </c>
      <c r="K78" s="13" t="str">
        <f t="shared" si="57"/>
        <v/>
      </c>
      <c r="L78" s="5" t="str">
        <f t="shared" si="43"/>
        <v/>
      </c>
      <c r="M78" s="12" t="str">
        <f t="shared" si="58"/>
        <v/>
      </c>
      <c r="N78" s="13" t="str">
        <f t="shared" si="59"/>
        <v/>
      </c>
      <c r="O78" s="5">
        <f t="shared" si="44"/>
        <v>76</v>
      </c>
      <c r="P78" s="12">
        <f t="shared" si="60"/>
        <v>9</v>
      </c>
      <c r="Q78" s="13" t="str">
        <f t="shared" si="61"/>
        <v/>
      </c>
      <c r="R78" s="5" t="str">
        <f t="shared" si="45"/>
        <v/>
      </c>
      <c r="S78" s="12" t="str">
        <f t="shared" si="62"/>
        <v/>
      </c>
      <c r="T78" s="13" t="str">
        <f t="shared" si="63"/>
        <v/>
      </c>
      <c r="U78" s="5" t="str">
        <f t="shared" si="46"/>
        <v/>
      </c>
      <c r="V78" s="12" t="str">
        <f t="shared" si="64"/>
        <v/>
      </c>
      <c r="W78" s="13" t="str">
        <f t="shared" si="65"/>
        <v/>
      </c>
      <c r="X78" s="5" t="str">
        <f t="shared" si="47"/>
        <v/>
      </c>
      <c r="Y78" s="12" t="str">
        <f t="shared" si="66"/>
        <v/>
      </c>
      <c r="Z78" s="13" t="str">
        <f t="shared" si="67"/>
        <v/>
      </c>
      <c r="AA78" s="5" t="str">
        <f t="shared" si="48"/>
        <v/>
      </c>
      <c r="AB78" s="12" t="str">
        <f t="shared" si="68"/>
        <v/>
      </c>
      <c r="AC78" s="13" t="str">
        <f t="shared" si="69"/>
        <v/>
      </c>
      <c r="AD78" s="5" t="str">
        <f t="shared" si="49"/>
        <v/>
      </c>
      <c r="AE78" s="12" t="str">
        <f t="shared" si="70"/>
        <v/>
      </c>
      <c r="AF78" s="13" t="str">
        <f t="shared" si="71"/>
        <v/>
      </c>
      <c r="AG78" s="5" t="str">
        <f t="shared" si="50"/>
        <v/>
      </c>
      <c r="AH78" s="12" t="str">
        <f t="shared" si="72"/>
        <v/>
      </c>
      <c r="AI78" s="13" t="str">
        <f t="shared" si="73"/>
        <v/>
      </c>
      <c r="AJ78" s="5" t="str">
        <f t="shared" si="51"/>
        <v/>
      </c>
      <c r="AK78" s="12" t="str">
        <f t="shared" si="74"/>
        <v/>
      </c>
      <c r="AL78" s="13" t="str">
        <f t="shared" si="75"/>
        <v/>
      </c>
      <c r="AM78" s="5" t="str">
        <f t="shared" si="52"/>
        <v/>
      </c>
      <c r="AN78" s="12" t="str">
        <f t="shared" si="76"/>
        <v/>
      </c>
      <c r="AO78" s="13" t="str">
        <f t="shared" si="77"/>
        <v/>
      </c>
      <c r="AQ78" s="33">
        <v>48</v>
      </c>
      <c r="AR78" s="33" t="s">
        <v>193</v>
      </c>
      <c r="AS78" s="46" t="s">
        <v>648</v>
      </c>
    </row>
    <row r="79" spans="1:45" ht="16.2">
      <c r="A79" s="32">
        <v>77</v>
      </c>
      <c r="B79" s="33" t="str">
        <f t="shared" si="40"/>
        <v>Jack Hendley Smith</v>
      </c>
      <c r="C79" s="33" t="str">
        <f t="shared" si="41"/>
        <v>West Midlands</v>
      </c>
      <c r="D79" s="68" t="s">
        <v>757</v>
      </c>
      <c r="E79" s="28">
        <v>77</v>
      </c>
      <c r="F79" s="5" t="str">
        <f t="shared" si="53"/>
        <v/>
      </c>
      <c r="G79" s="12" t="str">
        <f t="shared" si="54"/>
        <v/>
      </c>
      <c r="H79" s="13" t="str">
        <f t="shared" si="55"/>
        <v/>
      </c>
      <c r="I79" s="5" t="str">
        <f t="shared" si="42"/>
        <v/>
      </c>
      <c r="J79" s="12" t="str">
        <f t="shared" si="56"/>
        <v/>
      </c>
      <c r="K79" s="13" t="str">
        <f t="shared" si="57"/>
        <v/>
      </c>
      <c r="L79" s="5" t="str">
        <f t="shared" si="43"/>
        <v/>
      </c>
      <c r="M79" s="12" t="str">
        <f t="shared" si="58"/>
        <v/>
      </c>
      <c r="N79" s="13" t="str">
        <f t="shared" si="59"/>
        <v/>
      </c>
      <c r="O79" s="5" t="str">
        <f t="shared" si="44"/>
        <v/>
      </c>
      <c r="P79" s="12" t="str">
        <f t="shared" si="60"/>
        <v/>
      </c>
      <c r="Q79" s="13" t="str">
        <f t="shared" si="61"/>
        <v/>
      </c>
      <c r="R79" s="5" t="str">
        <f t="shared" si="45"/>
        <v/>
      </c>
      <c r="S79" s="12" t="str">
        <f t="shared" si="62"/>
        <v/>
      </c>
      <c r="T79" s="13" t="str">
        <f t="shared" si="63"/>
        <v/>
      </c>
      <c r="U79" s="5" t="str">
        <f t="shared" si="46"/>
        <v/>
      </c>
      <c r="V79" s="12" t="str">
        <f t="shared" si="64"/>
        <v/>
      </c>
      <c r="W79" s="13" t="str">
        <f t="shared" si="65"/>
        <v/>
      </c>
      <c r="X79" s="5" t="str">
        <f t="shared" si="47"/>
        <v/>
      </c>
      <c r="Y79" s="12" t="str">
        <f t="shared" si="66"/>
        <v/>
      </c>
      <c r="Z79" s="13" t="str">
        <f t="shared" si="67"/>
        <v/>
      </c>
      <c r="AA79" s="5" t="str">
        <f t="shared" si="48"/>
        <v/>
      </c>
      <c r="AB79" s="12" t="str">
        <f t="shared" si="68"/>
        <v/>
      </c>
      <c r="AC79" s="13" t="str">
        <f t="shared" si="69"/>
        <v/>
      </c>
      <c r="AD79" s="5">
        <f t="shared" si="49"/>
        <v>77</v>
      </c>
      <c r="AE79" s="12">
        <f t="shared" si="70"/>
        <v>12</v>
      </c>
      <c r="AF79" s="13" t="str">
        <f t="shared" si="71"/>
        <v/>
      </c>
      <c r="AG79" s="5" t="str">
        <f t="shared" si="50"/>
        <v/>
      </c>
      <c r="AH79" s="12" t="str">
        <f t="shared" si="72"/>
        <v/>
      </c>
      <c r="AI79" s="13" t="str">
        <f t="shared" si="73"/>
        <v/>
      </c>
      <c r="AJ79" s="5" t="str">
        <f t="shared" si="51"/>
        <v/>
      </c>
      <c r="AK79" s="12" t="str">
        <f t="shared" si="74"/>
        <v/>
      </c>
      <c r="AL79" s="13" t="str">
        <f t="shared" si="75"/>
        <v/>
      </c>
      <c r="AM79" s="5" t="str">
        <f t="shared" si="52"/>
        <v/>
      </c>
      <c r="AN79" s="12" t="str">
        <f t="shared" si="76"/>
        <v/>
      </c>
      <c r="AO79" s="13" t="str">
        <f t="shared" si="77"/>
        <v/>
      </c>
      <c r="AQ79" s="33"/>
      <c r="AR79" s="33" t="s">
        <v>194</v>
      </c>
      <c r="AS79" s="46" t="s">
        <v>648</v>
      </c>
    </row>
    <row r="80" spans="1:45" ht="16.2">
      <c r="A80" s="32">
        <v>78</v>
      </c>
      <c r="B80" s="33" t="str">
        <f t="shared" si="40"/>
        <v>Ashton Watkins</v>
      </c>
      <c r="C80" s="33" t="str">
        <f t="shared" si="41"/>
        <v>West Midlands</v>
      </c>
      <c r="D80" s="68" t="s">
        <v>757</v>
      </c>
      <c r="E80" s="28">
        <v>78</v>
      </c>
      <c r="F80" s="5" t="str">
        <f t="shared" si="53"/>
        <v/>
      </c>
      <c r="G80" s="12" t="str">
        <f t="shared" si="54"/>
        <v/>
      </c>
      <c r="H80" s="13" t="str">
        <f t="shared" si="55"/>
        <v/>
      </c>
      <c r="I80" s="5" t="str">
        <f t="shared" si="42"/>
        <v/>
      </c>
      <c r="J80" s="12" t="str">
        <f t="shared" si="56"/>
        <v/>
      </c>
      <c r="K80" s="13" t="str">
        <f t="shared" si="57"/>
        <v/>
      </c>
      <c r="L80" s="5" t="str">
        <f t="shared" si="43"/>
        <v/>
      </c>
      <c r="M80" s="12" t="str">
        <f t="shared" si="58"/>
        <v/>
      </c>
      <c r="N80" s="13" t="str">
        <f t="shared" si="59"/>
        <v/>
      </c>
      <c r="O80" s="5" t="str">
        <f t="shared" si="44"/>
        <v/>
      </c>
      <c r="P80" s="12" t="str">
        <f t="shared" si="60"/>
        <v/>
      </c>
      <c r="Q80" s="13" t="str">
        <f t="shared" si="61"/>
        <v/>
      </c>
      <c r="R80" s="5" t="str">
        <f t="shared" si="45"/>
        <v/>
      </c>
      <c r="S80" s="12" t="str">
        <f t="shared" si="62"/>
        <v/>
      </c>
      <c r="T80" s="13" t="str">
        <f t="shared" si="63"/>
        <v/>
      </c>
      <c r="U80" s="5" t="str">
        <f t="shared" si="46"/>
        <v/>
      </c>
      <c r="V80" s="12" t="str">
        <f t="shared" si="64"/>
        <v/>
      </c>
      <c r="W80" s="13" t="str">
        <f t="shared" si="65"/>
        <v/>
      </c>
      <c r="X80" s="5" t="str">
        <f t="shared" si="47"/>
        <v/>
      </c>
      <c r="Y80" s="12" t="str">
        <f t="shared" si="66"/>
        <v/>
      </c>
      <c r="Z80" s="13" t="str">
        <f t="shared" si="67"/>
        <v/>
      </c>
      <c r="AA80" s="5" t="str">
        <f t="shared" si="48"/>
        <v/>
      </c>
      <c r="AB80" s="12" t="str">
        <f t="shared" si="68"/>
        <v/>
      </c>
      <c r="AC80" s="13" t="str">
        <f t="shared" si="69"/>
        <v/>
      </c>
      <c r="AD80" s="5">
        <f t="shared" si="49"/>
        <v>78</v>
      </c>
      <c r="AE80" s="12">
        <f t="shared" si="70"/>
        <v>13</v>
      </c>
      <c r="AF80" s="13" t="str">
        <f t="shared" si="71"/>
        <v/>
      </c>
      <c r="AG80" s="5" t="str">
        <f t="shared" si="50"/>
        <v/>
      </c>
      <c r="AH80" s="12" t="str">
        <f t="shared" si="72"/>
        <v/>
      </c>
      <c r="AI80" s="13" t="str">
        <f t="shared" si="73"/>
        <v/>
      </c>
      <c r="AJ80" s="5" t="str">
        <f t="shared" si="51"/>
        <v/>
      </c>
      <c r="AK80" s="12" t="str">
        <f t="shared" si="74"/>
        <v/>
      </c>
      <c r="AL80" s="13" t="str">
        <f t="shared" si="75"/>
        <v/>
      </c>
      <c r="AM80" s="5" t="str">
        <f t="shared" si="52"/>
        <v/>
      </c>
      <c r="AN80" s="12" t="str">
        <f t="shared" si="76"/>
        <v/>
      </c>
      <c r="AO80" s="13" t="str">
        <f t="shared" si="77"/>
        <v/>
      </c>
      <c r="AQ80" s="33">
        <v>106</v>
      </c>
      <c r="AR80" s="33" t="s">
        <v>195</v>
      </c>
      <c r="AS80" s="46" t="s">
        <v>648</v>
      </c>
    </row>
    <row r="81" spans="1:45" ht="16.2">
      <c r="A81" s="32">
        <v>79</v>
      </c>
      <c r="B81" s="33" t="str">
        <f t="shared" si="40"/>
        <v>Sam Robbins</v>
      </c>
      <c r="C81" s="33" t="str">
        <f t="shared" si="41"/>
        <v>Warwickshire</v>
      </c>
      <c r="D81" s="68" t="s">
        <v>757</v>
      </c>
      <c r="E81" s="28">
        <v>79</v>
      </c>
      <c r="F81" s="5" t="str">
        <f t="shared" si="53"/>
        <v/>
      </c>
      <c r="G81" s="12" t="str">
        <f t="shared" si="54"/>
        <v/>
      </c>
      <c r="H81" s="13" t="str">
        <f t="shared" si="55"/>
        <v/>
      </c>
      <c r="I81" s="5" t="str">
        <f t="shared" si="42"/>
        <v/>
      </c>
      <c r="J81" s="12" t="str">
        <f t="shared" si="56"/>
        <v/>
      </c>
      <c r="K81" s="13" t="str">
        <f t="shared" si="57"/>
        <v/>
      </c>
      <c r="L81" s="5" t="str">
        <f t="shared" si="43"/>
        <v/>
      </c>
      <c r="M81" s="12" t="str">
        <f t="shared" si="58"/>
        <v/>
      </c>
      <c r="N81" s="13" t="str">
        <f t="shared" si="59"/>
        <v/>
      </c>
      <c r="O81" s="5" t="str">
        <f t="shared" si="44"/>
        <v/>
      </c>
      <c r="P81" s="12" t="str">
        <f t="shared" si="60"/>
        <v/>
      </c>
      <c r="Q81" s="13" t="str">
        <f t="shared" si="61"/>
        <v/>
      </c>
      <c r="R81" s="5" t="str">
        <f t="shared" si="45"/>
        <v/>
      </c>
      <c r="S81" s="12" t="str">
        <f t="shared" si="62"/>
        <v/>
      </c>
      <c r="T81" s="13" t="str">
        <f t="shared" si="63"/>
        <v/>
      </c>
      <c r="U81" s="5" t="str">
        <f t="shared" si="46"/>
        <v/>
      </c>
      <c r="V81" s="12" t="str">
        <f t="shared" si="64"/>
        <v/>
      </c>
      <c r="W81" s="13" t="str">
        <f t="shared" si="65"/>
        <v/>
      </c>
      <c r="X81" s="5" t="str">
        <f t="shared" si="47"/>
        <v/>
      </c>
      <c r="Y81" s="12" t="str">
        <f t="shared" si="66"/>
        <v/>
      </c>
      <c r="Z81" s="13" t="str">
        <f t="shared" si="67"/>
        <v/>
      </c>
      <c r="AA81" s="5">
        <f t="shared" si="48"/>
        <v>79</v>
      </c>
      <c r="AB81" s="12">
        <f t="shared" si="68"/>
        <v>10</v>
      </c>
      <c r="AC81" s="13" t="str">
        <f t="shared" si="69"/>
        <v/>
      </c>
      <c r="AD81" s="5" t="str">
        <f t="shared" si="49"/>
        <v/>
      </c>
      <c r="AE81" s="12" t="str">
        <f t="shared" si="70"/>
        <v/>
      </c>
      <c r="AF81" s="13" t="str">
        <f t="shared" si="71"/>
        <v/>
      </c>
      <c r="AG81" s="5" t="str">
        <f t="shared" si="50"/>
        <v/>
      </c>
      <c r="AH81" s="12" t="str">
        <f t="shared" si="72"/>
        <v/>
      </c>
      <c r="AI81" s="13" t="str">
        <f t="shared" si="73"/>
        <v/>
      </c>
      <c r="AJ81" s="5" t="str">
        <f t="shared" si="51"/>
        <v/>
      </c>
      <c r="AK81" s="12" t="str">
        <f t="shared" si="74"/>
        <v/>
      </c>
      <c r="AL81" s="13" t="str">
        <f t="shared" si="75"/>
        <v/>
      </c>
      <c r="AM81" s="5" t="str">
        <f t="shared" si="52"/>
        <v/>
      </c>
      <c r="AN81" s="12" t="str">
        <f t="shared" si="76"/>
        <v/>
      </c>
      <c r="AO81" s="13" t="str">
        <f t="shared" si="77"/>
        <v/>
      </c>
      <c r="AQ81" s="33">
        <v>95</v>
      </c>
      <c r="AR81" s="33" t="s">
        <v>196</v>
      </c>
      <c r="AS81" s="46" t="s">
        <v>648</v>
      </c>
    </row>
    <row r="82" spans="1:45" ht="16.2">
      <c r="A82" s="32">
        <v>80</v>
      </c>
      <c r="B82" s="33" t="str">
        <f t="shared" si="40"/>
        <v>Myles Dayman</v>
      </c>
      <c r="C82" s="33" t="str">
        <f t="shared" si="41"/>
        <v>West Midlands</v>
      </c>
      <c r="D82" s="68" t="s">
        <v>757</v>
      </c>
      <c r="E82" s="28">
        <v>80</v>
      </c>
      <c r="F82" s="5" t="str">
        <f t="shared" si="53"/>
        <v/>
      </c>
      <c r="G82" s="12" t="str">
        <f t="shared" si="54"/>
        <v/>
      </c>
      <c r="H82" s="13" t="str">
        <f t="shared" si="55"/>
        <v/>
      </c>
      <c r="I82" s="5" t="str">
        <f t="shared" si="42"/>
        <v/>
      </c>
      <c r="J82" s="12" t="str">
        <f t="shared" si="56"/>
        <v/>
      </c>
      <c r="K82" s="13" t="str">
        <f t="shared" si="57"/>
        <v/>
      </c>
      <c r="L82" s="5" t="str">
        <f t="shared" si="43"/>
        <v/>
      </c>
      <c r="M82" s="12" t="str">
        <f t="shared" si="58"/>
        <v/>
      </c>
      <c r="N82" s="13" t="str">
        <f t="shared" si="59"/>
        <v/>
      </c>
      <c r="O82" s="5" t="str">
        <f t="shared" si="44"/>
        <v/>
      </c>
      <c r="P82" s="12" t="str">
        <f t="shared" si="60"/>
        <v/>
      </c>
      <c r="Q82" s="13" t="str">
        <f t="shared" si="61"/>
        <v/>
      </c>
      <c r="R82" s="5" t="str">
        <f t="shared" si="45"/>
        <v/>
      </c>
      <c r="S82" s="12" t="str">
        <f t="shared" si="62"/>
        <v/>
      </c>
      <c r="T82" s="13" t="str">
        <f t="shared" si="63"/>
        <v/>
      </c>
      <c r="U82" s="5" t="str">
        <f t="shared" si="46"/>
        <v/>
      </c>
      <c r="V82" s="12" t="str">
        <f t="shared" si="64"/>
        <v/>
      </c>
      <c r="W82" s="13" t="str">
        <f t="shared" si="65"/>
        <v/>
      </c>
      <c r="X82" s="5" t="str">
        <f t="shared" si="47"/>
        <v/>
      </c>
      <c r="Y82" s="12" t="str">
        <f t="shared" si="66"/>
        <v/>
      </c>
      <c r="Z82" s="13" t="str">
        <f t="shared" si="67"/>
        <v/>
      </c>
      <c r="AA82" s="5" t="str">
        <f t="shared" si="48"/>
        <v/>
      </c>
      <c r="AB82" s="12" t="str">
        <f t="shared" si="68"/>
        <v/>
      </c>
      <c r="AC82" s="13" t="str">
        <f t="shared" si="69"/>
        <v/>
      </c>
      <c r="AD82" s="5">
        <f t="shared" si="49"/>
        <v>80</v>
      </c>
      <c r="AE82" s="12">
        <f t="shared" si="70"/>
        <v>14</v>
      </c>
      <c r="AF82" s="13" t="str">
        <f t="shared" si="71"/>
        <v/>
      </c>
      <c r="AG82" s="5" t="str">
        <f t="shared" si="50"/>
        <v/>
      </c>
      <c r="AH82" s="12" t="str">
        <f t="shared" si="72"/>
        <v/>
      </c>
      <c r="AI82" s="13" t="str">
        <f t="shared" si="73"/>
        <v/>
      </c>
      <c r="AJ82" s="5" t="str">
        <f t="shared" si="51"/>
        <v/>
      </c>
      <c r="AK82" s="12" t="str">
        <f t="shared" si="74"/>
        <v/>
      </c>
      <c r="AL82" s="13" t="str">
        <f t="shared" si="75"/>
        <v/>
      </c>
      <c r="AM82" s="5" t="str">
        <f t="shared" si="52"/>
        <v/>
      </c>
      <c r="AN82" s="12" t="str">
        <f t="shared" si="76"/>
        <v/>
      </c>
      <c r="AO82" s="13" t="str">
        <f t="shared" si="77"/>
        <v/>
      </c>
      <c r="AQ82" s="33"/>
      <c r="AR82" s="33" t="s">
        <v>197</v>
      </c>
      <c r="AS82" s="46" t="s">
        <v>648</v>
      </c>
    </row>
    <row r="83" spans="1:45" ht="16.2">
      <c r="A83" s="32">
        <v>81</v>
      </c>
      <c r="B83" s="33" t="str">
        <f t="shared" si="40"/>
        <v>Archie Strachan</v>
      </c>
      <c r="C83" s="33" t="str">
        <f t="shared" si="41"/>
        <v>West Midlands</v>
      </c>
      <c r="D83" s="68" t="s">
        <v>757</v>
      </c>
      <c r="E83" s="28">
        <v>81</v>
      </c>
      <c r="F83" s="5" t="str">
        <f t="shared" si="53"/>
        <v/>
      </c>
      <c r="G83" s="12" t="str">
        <f t="shared" si="54"/>
        <v/>
      </c>
      <c r="H83" s="13" t="str">
        <f t="shared" si="55"/>
        <v/>
      </c>
      <c r="I83" s="5" t="str">
        <f t="shared" si="42"/>
        <v/>
      </c>
      <c r="J83" s="12" t="str">
        <f t="shared" si="56"/>
        <v/>
      </c>
      <c r="K83" s="13" t="str">
        <f t="shared" si="57"/>
        <v/>
      </c>
      <c r="L83" s="5" t="str">
        <f t="shared" si="43"/>
        <v/>
      </c>
      <c r="M83" s="12" t="str">
        <f t="shared" si="58"/>
        <v/>
      </c>
      <c r="N83" s="13" t="str">
        <f t="shared" si="59"/>
        <v/>
      </c>
      <c r="O83" s="5" t="str">
        <f t="shared" si="44"/>
        <v/>
      </c>
      <c r="P83" s="12" t="str">
        <f t="shared" si="60"/>
        <v/>
      </c>
      <c r="Q83" s="13" t="str">
        <f t="shared" si="61"/>
        <v/>
      </c>
      <c r="R83" s="5" t="str">
        <f t="shared" si="45"/>
        <v/>
      </c>
      <c r="S83" s="12" t="str">
        <f t="shared" si="62"/>
        <v/>
      </c>
      <c r="T83" s="13" t="str">
        <f t="shared" si="63"/>
        <v/>
      </c>
      <c r="U83" s="5" t="str">
        <f t="shared" si="46"/>
        <v/>
      </c>
      <c r="V83" s="12" t="str">
        <f t="shared" si="64"/>
        <v/>
      </c>
      <c r="W83" s="13" t="str">
        <f t="shared" si="65"/>
        <v/>
      </c>
      <c r="X83" s="5" t="str">
        <f t="shared" si="47"/>
        <v/>
      </c>
      <c r="Y83" s="12" t="str">
        <f t="shared" si="66"/>
        <v/>
      </c>
      <c r="Z83" s="13" t="str">
        <f t="shared" si="67"/>
        <v/>
      </c>
      <c r="AA83" s="5" t="str">
        <f t="shared" si="48"/>
        <v/>
      </c>
      <c r="AB83" s="12" t="str">
        <f t="shared" si="68"/>
        <v/>
      </c>
      <c r="AC83" s="13" t="str">
        <f t="shared" si="69"/>
        <v/>
      </c>
      <c r="AD83" s="5">
        <f t="shared" si="49"/>
        <v>81</v>
      </c>
      <c r="AE83" s="12">
        <f t="shared" si="70"/>
        <v>15</v>
      </c>
      <c r="AF83" s="13" t="str">
        <f t="shared" si="71"/>
        <v/>
      </c>
      <c r="AG83" s="5" t="str">
        <f t="shared" si="50"/>
        <v/>
      </c>
      <c r="AH83" s="12" t="str">
        <f t="shared" si="72"/>
        <v/>
      </c>
      <c r="AI83" s="13" t="str">
        <f t="shared" si="73"/>
        <v/>
      </c>
      <c r="AJ83" s="5" t="str">
        <f t="shared" si="51"/>
        <v/>
      </c>
      <c r="AK83" s="12" t="str">
        <f t="shared" si="74"/>
        <v/>
      </c>
      <c r="AL83" s="13" t="str">
        <f t="shared" si="75"/>
        <v/>
      </c>
      <c r="AM83" s="5" t="str">
        <f t="shared" si="52"/>
        <v/>
      </c>
      <c r="AN83" s="12" t="str">
        <f t="shared" si="76"/>
        <v/>
      </c>
      <c r="AO83" s="13" t="str">
        <f t="shared" si="77"/>
        <v/>
      </c>
      <c r="AQ83" s="33">
        <v>29</v>
      </c>
      <c r="AR83" s="33" t="s">
        <v>198</v>
      </c>
      <c r="AS83" s="46" t="s">
        <v>648</v>
      </c>
    </row>
    <row r="84" spans="1:45" ht="16.2">
      <c r="A84" s="32">
        <v>82</v>
      </c>
      <c r="B84" s="33" t="str">
        <f t="shared" si="40"/>
        <v>Flyn Dathan</v>
      </c>
      <c r="C84" s="33" t="str">
        <f t="shared" si="41"/>
        <v>Warwickshire</v>
      </c>
      <c r="D84" s="68" t="s">
        <v>757</v>
      </c>
      <c r="E84" s="28">
        <v>82</v>
      </c>
      <c r="F84" s="5" t="str">
        <f t="shared" si="53"/>
        <v/>
      </c>
      <c r="G84" s="12" t="str">
        <f t="shared" si="54"/>
        <v/>
      </c>
      <c r="H84" s="13" t="str">
        <f t="shared" si="55"/>
        <v/>
      </c>
      <c r="I84" s="5" t="str">
        <f t="shared" si="42"/>
        <v/>
      </c>
      <c r="J84" s="12" t="str">
        <f t="shared" si="56"/>
        <v/>
      </c>
      <c r="K84" s="13" t="str">
        <f t="shared" si="57"/>
        <v/>
      </c>
      <c r="L84" s="5" t="str">
        <f t="shared" si="43"/>
        <v/>
      </c>
      <c r="M84" s="12" t="str">
        <f t="shared" si="58"/>
        <v/>
      </c>
      <c r="N84" s="13" t="str">
        <f t="shared" si="59"/>
        <v/>
      </c>
      <c r="O84" s="5" t="str">
        <f t="shared" si="44"/>
        <v/>
      </c>
      <c r="P84" s="12" t="str">
        <f t="shared" si="60"/>
        <v/>
      </c>
      <c r="Q84" s="13" t="str">
        <f t="shared" si="61"/>
        <v/>
      </c>
      <c r="R84" s="5" t="str">
        <f t="shared" si="45"/>
        <v/>
      </c>
      <c r="S84" s="12" t="str">
        <f t="shared" si="62"/>
        <v/>
      </c>
      <c r="T84" s="13" t="str">
        <f t="shared" si="63"/>
        <v/>
      </c>
      <c r="U84" s="5" t="str">
        <f t="shared" si="46"/>
        <v/>
      </c>
      <c r="V84" s="12" t="str">
        <f t="shared" si="64"/>
        <v/>
      </c>
      <c r="W84" s="13" t="str">
        <f t="shared" si="65"/>
        <v/>
      </c>
      <c r="X84" s="5" t="str">
        <f t="shared" si="47"/>
        <v/>
      </c>
      <c r="Y84" s="12" t="str">
        <f t="shared" si="66"/>
        <v/>
      </c>
      <c r="Z84" s="13" t="str">
        <f t="shared" si="67"/>
        <v/>
      </c>
      <c r="AA84" s="5">
        <f t="shared" si="48"/>
        <v>82</v>
      </c>
      <c r="AB84" s="12">
        <f t="shared" si="68"/>
        <v>11</v>
      </c>
      <c r="AC84" s="13" t="str">
        <f t="shared" si="69"/>
        <v/>
      </c>
      <c r="AD84" s="5" t="str">
        <f t="shared" si="49"/>
        <v/>
      </c>
      <c r="AE84" s="12" t="str">
        <f t="shared" si="70"/>
        <v/>
      </c>
      <c r="AF84" s="13" t="str">
        <f t="shared" si="71"/>
        <v/>
      </c>
      <c r="AG84" s="5" t="str">
        <f t="shared" si="50"/>
        <v/>
      </c>
      <c r="AH84" s="12" t="str">
        <f t="shared" si="72"/>
        <v/>
      </c>
      <c r="AI84" s="13" t="str">
        <f t="shared" si="73"/>
        <v/>
      </c>
      <c r="AJ84" s="5" t="str">
        <f t="shared" si="51"/>
        <v/>
      </c>
      <c r="AK84" s="12" t="str">
        <f t="shared" si="74"/>
        <v/>
      </c>
      <c r="AL84" s="13" t="str">
        <f t="shared" si="75"/>
        <v/>
      </c>
      <c r="AM84" s="5" t="str">
        <f t="shared" si="52"/>
        <v/>
      </c>
      <c r="AN84" s="12" t="str">
        <f t="shared" si="76"/>
        <v/>
      </c>
      <c r="AO84" s="13" t="str">
        <f t="shared" si="77"/>
        <v/>
      </c>
      <c r="AQ84" s="33">
        <v>52</v>
      </c>
      <c r="AR84" s="33" t="s">
        <v>199</v>
      </c>
      <c r="AS84" s="46" t="s">
        <v>648</v>
      </c>
    </row>
    <row r="85" spans="1:45" ht="16.2">
      <c r="A85" s="32">
        <v>83</v>
      </c>
      <c r="B85" s="33" t="str">
        <f t="shared" si="40"/>
        <v>Alfred Preece</v>
      </c>
      <c r="C85" s="33" t="str">
        <f t="shared" si="41"/>
        <v>Shropshire</v>
      </c>
      <c r="D85" s="68" t="s">
        <v>757</v>
      </c>
      <c r="E85" s="28">
        <v>83</v>
      </c>
      <c r="F85" s="5" t="str">
        <f t="shared" si="53"/>
        <v/>
      </c>
      <c r="G85" s="12" t="str">
        <f t="shared" si="54"/>
        <v/>
      </c>
      <c r="H85" s="13" t="str">
        <f t="shared" si="55"/>
        <v/>
      </c>
      <c r="I85" s="5" t="str">
        <f t="shared" si="42"/>
        <v/>
      </c>
      <c r="J85" s="12" t="str">
        <f t="shared" si="56"/>
        <v/>
      </c>
      <c r="K85" s="13" t="str">
        <f t="shared" si="57"/>
        <v/>
      </c>
      <c r="L85" s="5" t="str">
        <f t="shared" si="43"/>
        <v/>
      </c>
      <c r="M85" s="12" t="str">
        <f t="shared" si="58"/>
        <v/>
      </c>
      <c r="N85" s="13" t="str">
        <f t="shared" si="59"/>
        <v/>
      </c>
      <c r="O85" s="5" t="str">
        <f t="shared" si="44"/>
        <v/>
      </c>
      <c r="P85" s="12" t="str">
        <f t="shared" si="60"/>
        <v/>
      </c>
      <c r="Q85" s="13" t="str">
        <f t="shared" si="61"/>
        <v/>
      </c>
      <c r="R85" s="5">
        <f t="shared" si="45"/>
        <v>83</v>
      </c>
      <c r="S85" s="12">
        <f t="shared" si="62"/>
        <v>8</v>
      </c>
      <c r="T85" s="13" t="str">
        <f t="shared" si="63"/>
        <v/>
      </c>
      <c r="U85" s="5" t="str">
        <f t="shared" si="46"/>
        <v/>
      </c>
      <c r="V85" s="12" t="str">
        <f t="shared" si="64"/>
        <v/>
      </c>
      <c r="W85" s="13" t="str">
        <f t="shared" si="65"/>
        <v/>
      </c>
      <c r="X85" s="5" t="str">
        <f t="shared" si="47"/>
        <v/>
      </c>
      <c r="Y85" s="12" t="str">
        <f t="shared" si="66"/>
        <v/>
      </c>
      <c r="Z85" s="13" t="str">
        <f t="shared" si="67"/>
        <v/>
      </c>
      <c r="AA85" s="5" t="str">
        <f t="shared" si="48"/>
        <v/>
      </c>
      <c r="AB85" s="12" t="str">
        <f t="shared" si="68"/>
        <v/>
      </c>
      <c r="AC85" s="13" t="str">
        <f t="shared" si="69"/>
        <v/>
      </c>
      <c r="AD85" s="5" t="str">
        <f t="shared" si="49"/>
        <v/>
      </c>
      <c r="AE85" s="12" t="str">
        <f t="shared" si="70"/>
        <v/>
      </c>
      <c r="AF85" s="13" t="str">
        <f t="shared" si="71"/>
        <v/>
      </c>
      <c r="AG85" s="5" t="str">
        <f t="shared" si="50"/>
        <v/>
      </c>
      <c r="AH85" s="12" t="str">
        <f t="shared" si="72"/>
        <v/>
      </c>
      <c r="AI85" s="13" t="str">
        <f t="shared" si="73"/>
        <v/>
      </c>
      <c r="AJ85" s="5" t="str">
        <f t="shared" si="51"/>
        <v/>
      </c>
      <c r="AK85" s="12" t="str">
        <f t="shared" si="74"/>
        <v/>
      </c>
      <c r="AL85" s="13" t="str">
        <f t="shared" si="75"/>
        <v/>
      </c>
      <c r="AM85" s="5" t="str">
        <f t="shared" si="52"/>
        <v/>
      </c>
      <c r="AN85" s="12" t="str">
        <f t="shared" si="76"/>
        <v/>
      </c>
      <c r="AO85" s="13" t="str">
        <f t="shared" si="77"/>
        <v/>
      </c>
      <c r="AQ85" s="33">
        <v>5</v>
      </c>
      <c r="AR85" s="33" t="s">
        <v>200</v>
      </c>
      <c r="AS85" s="46" t="s">
        <v>648</v>
      </c>
    </row>
    <row r="86" spans="1:45" ht="16.2">
      <c r="A86" s="32">
        <v>84</v>
      </c>
      <c r="B86" s="33" t="str">
        <f t="shared" si="40"/>
        <v>Jimmy ward</v>
      </c>
      <c r="C86" s="33" t="str">
        <f t="shared" si="41"/>
        <v>Warwickshire</v>
      </c>
      <c r="D86" s="68" t="s">
        <v>757</v>
      </c>
      <c r="E86" s="28">
        <v>84</v>
      </c>
      <c r="F86" s="5" t="str">
        <f t="shared" si="53"/>
        <v/>
      </c>
      <c r="G86" s="12" t="str">
        <f t="shared" si="54"/>
        <v/>
      </c>
      <c r="H86" s="13" t="str">
        <f t="shared" si="55"/>
        <v/>
      </c>
      <c r="I86" s="5" t="str">
        <f t="shared" si="42"/>
        <v/>
      </c>
      <c r="J86" s="12" t="str">
        <f t="shared" si="56"/>
        <v/>
      </c>
      <c r="K86" s="13" t="str">
        <f t="shared" si="57"/>
        <v/>
      </c>
      <c r="L86" s="5" t="str">
        <f t="shared" si="43"/>
        <v/>
      </c>
      <c r="M86" s="12" t="str">
        <f t="shared" si="58"/>
        <v/>
      </c>
      <c r="N86" s="13" t="str">
        <f t="shared" si="59"/>
        <v/>
      </c>
      <c r="O86" s="5" t="str">
        <f t="shared" si="44"/>
        <v/>
      </c>
      <c r="P86" s="12" t="str">
        <f t="shared" si="60"/>
        <v/>
      </c>
      <c r="Q86" s="13" t="str">
        <f t="shared" si="61"/>
        <v/>
      </c>
      <c r="R86" s="5" t="str">
        <f t="shared" si="45"/>
        <v/>
      </c>
      <c r="S86" s="12" t="str">
        <f t="shared" si="62"/>
        <v/>
      </c>
      <c r="T86" s="13" t="str">
        <f t="shared" si="63"/>
        <v/>
      </c>
      <c r="U86" s="5" t="str">
        <f t="shared" si="46"/>
        <v/>
      </c>
      <c r="V86" s="12" t="str">
        <f t="shared" si="64"/>
        <v/>
      </c>
      <c r="W86" s="13" t="str">
        <f t="shared" si="65"/>
        <v/>
      </c>
      <c r="X86" s="5" t="str">
        <f t="shared" si="47"/>
        <v/>
      </c>
      <c r="Y86" s="12" t="str">
        <f t="shared" si="66"/>
        <v/>
      </c>
      <c r="Z86" s="13" t="str">
        <f t="shared" si="67"/>
        <v/>
      </c>
      <c r="AA86" s="5">
        <f t="shared" si="48"/>
        <v>84</v>
      </c>
      <c r="AB86" s="12">
        <f t="shared" si="68"/>
        <v>12</v>
      </c>
      <c r="AC86" s="13" t="str">
        <f t="shared" si="69"/>
        <v/>
      </c>
      <c r="AD86" s="5" t="str">
        <f t="shared" si="49"/>
        <v/>
      </c>
      <c r="AE86" s="12" t="str">
        <f t="shared" si="70"/>
        <v/>
      </c>
      <c r="AF86" s="13" t="str">
        <f t="shared" si="71"/>
        <v/>
      </c>
      <c r="AG86" s="5" t="str">
        <f t="shared" si="50"/>
        <v/>
      </c>
      <c r="AH86" s="12" t="str">
        <f t="shared" si="72"/>
        <v/>
      </c>
      <c r="AI86" s="13" t="str">
        <f t="shared" si="73"/>
        <v/>
      </c>
      <c r="AJ86" s="5" t="str">
        <f t="shared" si="51"/>
        <v/>
      </c>
      <c r="AK86" s="12" t="str">
        <f t="shared" si="74"/>
        <v/>
      </c>
      <c r="AL86" s="13" t="str">
        <f t="shared" si="75"/>
        <v/>
      </c>
      <c r="AM86" s="5" t="str">
        <f t="shared" si="52"/>
        <v/>
      </c>
      <c r="AN86" s="12" t="str">
        <f t="shared" si="76"/>
        <v/>
      </c>
      <c r="AO86" s="13" t="str">
        <f t="shared" si="77"/>
        <v/>
      </c>
      <c r="AQ86" s="33">
        <v>91</v>
      </c>
      <c r="AR86" s="33" t="s">
        <v>201</v>
      </c>
      <c r="AS86" s="46" t="s">
        <v>648</v>
      </c>
    </row>
    <row r="87" spans="1:45" ht="16.2">
      <c r="A87" s="32">
        <v>85</v>
      </c>
      <c r="B87" s="33" t="str">
        <f t="shared" si="40"/>
        <v>Joe Lewis</v>
      </c>
      <c r="C87" s="33" t="str">
        <f t="shared" si="41"/>
        <v>Warwickshire</v>
      </c>
      <c r="D87" s="68" t="s">
        <v>757</v>
      </c>
      <c r="E87" s="28">
        <v>85</v>
      </c>
      <c r="F87" s="5" t="str">
        <f t="shared" si="53"/>
        <v/>
      </c>
      <c r="G87" s="12" t="str">
        <f t="shared" si="54"/>
        <v/>
      </c>
      <c r="H87" s="13" t="str">
        <f t="shared" si="55"/>
        <v/>
      </c>
      <c r="I87" s="5" t="str">
        <f t="shared" si="42"/>
        <v/>
      </c>
      <c r="J87" s="12" t="str">
        <f t="shared" si="56"/>
        <v/>
      </c>
      <c r="K87" s="13" t="str">
        <f t="shared" si="57"/>
        <v/>
      </c>
      <c r="L87" s="5" t="str">
        <f t="shared" si="43"/>
        <v/>
      </c>
      <c r="M87" s="12" t="str">
        <f t="shared" si="58"/>
        <v/>
      </c>
      <c r="N87" s="13" t="str">
        <f t="shared" si="59"/>
        <v/>
      </c>
      <c r="O87" s="5" t="str">
        <f t="shared" si="44"/>
        <v/>
      </c>
      <c r="P87" s="12" t="str">
        <f t="shared" si="60"/>
        <v/>
      </c>
      <c r="Q87" s="13" t="str">
        <f t="shared" si="61"/>
        <v/>
      </c>
      <c r="R87" s="5" t="str">
        <f t="shared" si="45"/>
        <v/>
      </c>
      <c r="S87" s="12" t="str">
        <f t="shared" si="62"/>
        <v/>
      </c>
      <c r="T87" s="13" t="str">
        <f t="shared" si="63"/>
        <v/>
      </c>
      <c r="U87" s="5" t="str">
        <f t="shared" si="46"/>
        <v/>
      </c>
      <c r="V87" s="12" t="str">
        <f t="shared" si="64"/>
        <v/>
      </c>
      <c r="W87" s="13" t="str">
        <f t="shared" si="65"/>
        <v/>
      </c>
      <c r="X87" s="5" t="str">
        <f t="shared" si="47"/>
        <v/>
      </c>
      <c r="Y87" s="12" t="str">
        <f t="shared" si="66"/>
        <v/>
      </c>
      <c r="Z87" s="13" t="str">
        <f t="shared" si="67"/>
        <v/>
      </c>
      <c r="AA87" s="5">
        <f t="shared" si="48"/>
        <v>85</v>
      </c>
      <c r="AB87" s="12">
        <f t="shared" si="68"/>
        <v>13</v>
      </c>
      <c r="AC87" s="13" t="str">
        <f t="shared" si="69"/>
        <v/>
      </c>
      <c r="AD87" s="5" t="str">
        <f t="shared" si="49"/>
        <v/>
      </c>
      <c r="AE87" s="12" t="str">
        <f t="shared" si="70"/>
        <v/>
      </c>
      <c r="AF87" s="13" t="str">
        <f t="shared" si="71"/>
        <v/>
      </c>
      <c r="AG87" s="5" t="str">
        <f t="shared" si="50"/>
        <v/>
      </c>
      <c r="AH87" s="12" t="str">
        <f t="shared" si="72"/>
        <v/>
      </c>
      <c r="AI87" s="13" t="str">
        <f t="shared" si="73"/>
        <v/>
      </c>
      <c r="AJ87" s="5" t="str">
        <f t="shared" si="51"/>
        <v/>
      </c>
      <c r="AK87" s="12" t="str">
        <f t="shared" si="74"/>
        <v/>
      </c>
      <c r="AL87" s="13" t="str">
        <f t="shared" si="75"/>
        <v/>
      </c>
      <c r="AM87" s="5" t="str">
        <f t="shared" si="52"/>
        <v/>
      </c>
      <c r="AN87" s="12" t="str">
        <f t="shared" si="76"/>
        <v/>
      </c>
      <c r="AO87" s="13" t="str">
        <f t="shared" si="77"/>
        <v/>
      </c>
      <c r="AQ87" s="33">
        <v>92</v>
      </c>
      <c r="AR87" s="33" t="s">
        <v>202</v>
      </c>
      <c r="AS87" s="46" t="s">
        <v>648</v>
      </c>
    </row>
    <row r="88" spans="1:45" ht="16.2">
      <c r="A88" s="32">
        <v>86</v>
      </c>
      <c r="B88" s="33" t="str">
        <f t="shared" si="40"/>
        <v>Tom Elsby</v>
      </c>
      <c r="C88" s="33" t="str">
        <f t="shared" si="41"/>
        <v>Cheshire</v>
      </c>
      <c r="D88" s="68" t="s">
        <v>757</v>
      </c>
      <c r="E88" s="28">
        <v>86</v>
      </c>
      <c r="F88" s="5">
        <f t="shared" si="53"/>
        <v>86</v>
      </c>
      <c r="G88" s="12">
        <f t="shared" si="54"/>
        <v>12</v>
      </c>
      <c r="H88" s="13" t="str">
        <f t="shared" si="55"/>
        <v/>
      </c>
      <c r="I88" s="5" t="str">
        <f t="shared" si="42"/>
        <v/>
      </c>
      <c r="J88" s="12" t="str">
        <f t="shared" si="56"/>
        <v/>
      </c>
      <c r="K88" s="13" t="str">
        <f t="shared" si="57"/>
        <v/>
      </c>
      <c r="L88" s="5" t="str">
        <f t="shared" si="43"/>
        <v/>
      </c>
      <c r="M88" s="12" t="str">
        <f t="shared" si="58"/>
        <v/>
      </c>
      <c r="N88" s="13" t="str">
        <f t="shared" si="59"/>
        <v/>
      </c>
      <c r="O88" s="5" t="str">
        <f t="shared" si="44"/>
        <v/>
      </c>
      <c r="P88" s="12" t="str">
        <f t="shared" si="60"/>
        <v/>
      </c>
      <c r="Q88" s="13" t="str">
        <f t="shared" si="61"/>
        <v/>
      </c>
      <c r="R88" s="5" t="str">
        <f t="shared" si="45"/>
        <v/>
      </c>
      <c r="S88" s="12" t="str">
        <f t="shared" si="62"/>
        <v/>
      </c>
      <c r="T88" s="13" t="str">
        <f t="shared" si="63"/>
        <v/>
      </c>
      <c r="U88" s="5" t="str">
        <f t="shared" si="46"/>
        <v/>
      </c>
      <c r="V88" s="12" t="str">
        <f t="shared" si="64"/>
        <v/>
      </c>
      <c r="W88" s="13" t="str">
        <f t="shared" si="65"/>
        <v/>
      </c>
      <c r="X88" s="5" t="str">
        <f t="shared" si="47"/>
        <v/>
      </c>
      <c r="Y88" s="12" t="str">
        <f t="shared" si="66"/>
        <v/>
      </c>
      <c r="Z88" s="13" t="str">
        <f t="shared" si="67"/>
        <v/>
      </c>
      <c r="AA88" s="5" t="str">
        <f t="shared" si="48"/>
        <v/>
      </c>
      <c r="AB88" s="12" t="str">
        <f t="shared" si="68"/>
        <v/>
      </c>
      <c r="AC88" s="13" t="str">
        <f t="shared" si="69"/>
        <v/>
      </c>
      <c r="AD88" s="5" t="str">
        <f t="shared" si="49"/>
        <v/>
      </c>
      <c r="AE88" s="12" t="str">
        <f t="shared" si="70"/>
        <v/>
      </c>
      <c r="AF88" s="13" t="str">
        <f t="shared" si="71"/>
        <v/>
      </c>
      <c r="AG88" s="5" t="str">
        <f t="shared" si="50"/>
        <v/>
      </c>
      <c r="AH88" s="12" t="str">
        <f t="shared" si="72"/>
        <v/>
      </c>
      <c r="AI88" s="13" t="str">
        <f t="shared" si="73"/>
        <v/>
      </c>
      <c r="AJ88" s="5" t="str">
        <f t="shared" si="51"/>
        <v/>
      </c>
      <c r="AK88" s="12" t="str">
        <f t="shared" si="74"/>
        <v/>
      </c>
      <c r="AL88" s="13" t="str">
        <f t="shared" si="75"/>
        <v/>
      </c>
      <c r="AM88" s="5" t="str">
        <f t="shared" si="52"/>
        <v/>
      </c>
      <c r="AN88" s="12" t="str">
        <f t="shared" si="76"/>
        <v/>
      </c>
      <c r="AO88" s="13" t="str">
        <f t="shared" si="77"/>
        <v/>
      </c>
      <c r="AQ88" s="33">
        <v>90</v>
      </c>
      <c r="AR88" s="33" t="s">
        <v>203</v>
      </c>
      <c r="AS88" s="46" t="s">
        <v>648</v>
      </c>
    </row>
    <row r="89" spans="1:45" ht="16.2">
      <c r="A89" s="32">
        <v>87</v>
      </c>
      <c r="B89" s="33" t="str">
        <f t="shared" si="40"/>
        <v>Noel Ford</v>
      </c>
      <c r="C89" s="33" t="str">
        <f t="shared" si="41"/>
        <v>Merseyside</v>
      </c>
      <c r="D89" s="68" t="s">
        <v>757</v>
      </c>
      <c r="E89" s="28">
        <v>87</v>
      </c>
      <c r="F89" s="5" t="str">
        <f t="shared" si="53"/>
        <v/>
      </c>
      <c r="G89" s="12" t="str">
        <f t="shared" si="54"/>
        <v/>
      </c>
      <c r="H89" s="13" t="str">
        <f t="shared" si="55"/>
        <v/>
      </c>
      <c r="I89" s="5" t="str">
        <f t="shared" si="42"/>
        <v/>
      </c>
      <c r="J89" s="12" t="str">
        <f t="shared" si="56"/>
        <v/>
      </c>
      <c r="K89" s="13" t="str">
        <f t="shared" si="57"/>
        <v/>
      </c>
      <c r="L89" s="5" t="str">
        <f t="shared" si="43"/>
        <v/>
      </c>
      <c r="M89" s="12" t="str">
        <f t="shared" si="58"/>
        <v/>
      </c>
      <c r="N89" s="13" t="str">
        <f t="shared" si="59"/>
        <v/>
      </c>
      <c r="O89" s="5">
        <f t="shared" si="44"/>
        <v>87</v>
      </c>
      <c r="P89" s="12">
        <f t="shared" si="60"/>
        <v>10</v>
      </c>
      <c r="Q89" s="13" t="str">
        <f t="shared" si="61"/>
        <v/>
      </c>
      <c r="R89" s="5" t="str">
        <f t="shared" si="45"/>
        <v/>
      </c>
      <c r="S89" s="12" t="str">
        <f t="shared" si="62"/>
        <v/>
      </c>
      <c r="T89" s="13" t="str">
        <f t="shared" si="63"/>
        <v/>
      </c>
      <c r="U89" s="5" t="str">
        <f t="shared" si="46"/>
        <v/>
      </c>
      <c r="V89" s="12" t="str">
        <f t="shared" si="64"/>
        <v/>
      </c>
      <c r="W89" s="13" t="str">
        <f t="shared" si="65"/>
        <v/>
      </c>
      <c r="X89" s="5" t="str">
        <f t="shared" si="47"/>
        <v/>
      </c>
      <c r="Y89" s="12" t="str">
        <f t="shared" si="66"/>
        <v/>
      </c>
      <c r="Z89" s="13" t="str">
        <f t="shared" si="67"/>
        <v/>
      </c>
      <c r="AA89" s="5" t="str">
        <f t="shared" si="48"/>
        <v/>
      </c>
      <c r="AB89" s="12" t="str">
        <f t="shared" si="68"/>
        <v/>
      </c>
      <c r="AC89" s="13" t="str">
        <f t="shared" si="69"/>
        <v/>
      </c>
      <c r="AD89" s="5" t="str">
        <f t="shared" si="49"/>
        <v/>
      </c>
      <c r="AE89" s="12" t="str">
        <f t="shared" si="70"/>
        <v/>
      </c>
      <c r="AF89" s="13" t="str">
        <f t="shared" si="71"/>
        <v/>
      </c>
      <c r="AG89" s="5" t="str">
        <f t="shared" si="50"/>
        <v/>
      </c>
      <c r="AH89" s="12" t="str">
        <f t="shared" si="72"/>
        <v/>
      </c>
      <c r="AI89" s="13" t="str">
        <f t="shared" si="73"/>
        <v/>
      </c>
      <c r="AJ89" s="5" t="str">
        <f t="shared" si="51"/>
        <v/>
      </c>
      <c r="AK89" s="12" t="str">
        <f t="shared" si="74"/>
        <v/>
      </c>
      <c r="AL89" s="13" t="str">
        <f t="shared" si="75"/>
        <v/>
      </c>
      <c r="AM89" s="5" t="str">
        <f t="shared" si="52"/>
        <v/>
      </c>
      <c r="AN89" s="12" t="str">
        <f t="shared" si="76"/>
        <v/>
      </c>
      <c r="AO89" s="13" t="str">
        <f t="shared" si="77"/>
        <v/>
      </c>
      <c r="AQ89" s="33">
        <v>30</v>
      </c>
      <c r="AR89" s="33" t="s">
        <v>204</v>
      </c>
      <c r="AS89" s="46" t="s">
        <v>648</v>
      </c>
    </row>
    <row r="90" spans="1:45" ht="16.2">
      <c r="A90" s="32">
        <v>88</v>
      </c>
      <c r="B90" s="33" t="str">
        <f t="shared" si="40"/>
        <v>Tom Gilchrist</v>
      </c>
      <c r="C90" s="33" t="str">
        <f t="shared" si="41"/>
        <v>Merseyside</v>
      </c>
      <c r="D90" s="68" t="s">
        <v>757</v>
      </c>
      <c r="E90" s="28">
        <v>88</v>
      </c>
      <c r="F90" s="5" t="str">
        <f t="shared" si="53"/>
        <v/>
      </c>
      <c r="G90" s="12" t="str">
        <f t="shared" si="54"/>
        <v/>
      </c>
      <c r="H90" s="13" t="str">
        <f t="shared" si="55"/>
        <v/>
      </c>
      <c r="I90" s="5" t="str">
        <f t="shared" si="42"/>
        <v/>
      </c>
      <c r="J90" s="12" t="str">
        <f t="shared" si="56"/>
        <v/>
      </c>
      <c r="K90" s="13" t="str">
        <f t="shared" si="57"/>
        <v/>
      </c>
      <c r="L90" s="5" t="str">
        <f t="shared" si="43"/>
        <v/>
      </c>
      <c r="M90" s="12" t="str">
        <f t="shared" si="58"/>
        <v/>
      </c>
      <c r="N90" s="13" t="str">
        <f t="shared" si="59"/>
        <v/>
      </c>
      <c r="O90" s="5">
        <f t="shared" si="44"/>
        <v>88</v>
      </c>
      <c r="P90" s="12">
        <f t="shared" si="60"/>
        <v>11</v>
      </c>
      <c r="Q90" s="13" t="str">
        <f t="shared" si="61"/>
        <v/>
      </c>
      <c r="R90" s="5" t="str">
        <f t="shared" si="45"/>
        <v/>
      </c>
      <c r="S90" s="12" t="str">
        <f t="shared" si="62"/>
        <v/>
      </c>
      <c r="T90" s="13" t="str">
        <f t="shared" si="63"/>
        <v/>
      </c>
      <c r="U90" s="5" t="str">
        <f t="shared" si="46"/>
        <v/>
      </c>
      <c r="V90" s="12" t="str">
        <f t="shared" si="64"/>
        <v/>
      </c>
      <c r="W90" s="13" t="str">
        <f t="shared" si="65"/>
        <v/>
      </c>
      <c r="X90" s="5" t="str">
        <f t="shared" si="47"/>
        <v/>
      </c>
      <c r="Y90" s="12" t="str">
        <f t="shared" si="66"/>
        <v/>
      </c>
      <c r="Z90" s="13" t="str">
        <f t="shared" si="67"/>
        <v/>
      </c>
      <c r="AA90" s="5" t="str">
        <f t="shared" si="48"/>
        <v/>
      </c>
      <c r="AB90" s="12" t="str">
        <f t="shared" si="68"/>
        <v/>
      </c>
      <c r="AC90" s="13" t="str">
        <f t="shared" si="69"/>
        <v/>
      </c>
      <c r="AD90" s="5" t="str">
        <f t="shared" si="49"/>
        <v/>
      </c>
      <c r="AE90" s="12" t="str">
        <f t="shared" si="70"/>
        <v/>
      </c>
      <c r="AF90" s="13" t="str">
        <f t="shared" si="71"/>
        <v/>
      </c>
      <c r="AG90" s="5" t="str">
        <f t="shared" si="50"/>
        <v/>
      </c>
      <c r="AH90" s="12" t="str">
        <f t="shared" si="72"/>
        <v/>
      </c>
      <c r="AI90" s="13" t="str">
        <f t="shared" si="73"/>
        <v/>
      </c>
      <c r="AJ90" s="5" t="str">
        <f t="shared" si="51"/>
        <v/>
      </c>
      <c r="AK90" s="12" t="str">
        <f t="shared" si="74"/>
        <v/>
      </c>
      <c r="AL90" s="13" t="str">
        <f t="shared" si="75"/>
        <v/>
      </c>
      <c r="AM90" s="5" t="str">
        <f t="shared" si="52"/>
        <v/>
      </c>
      <c r="AN90" s="12" t="str">
        <f t="shared" si="76"/>
        <v/>
      </c>
      <c r="AO90" s="13" t="str">
        <f t="shared" si="77"/>
        <v/>
      </c>
      <c r="AQ90" s="33">
        <v>44</v>
      </c>
      <c r="AR90" s="33" t="s">
        <v>205</v>
      </c>
      <c r="AS90" s="46" t="s">
        <v>648</v>
      </c>
    </row>
    <row r="91" spans="1:45" ht="16.2">
      <c r="A91" s="32">
        <v>89</v>
      </c>
      <c r="B91" s="33" t="str">
        <f t="shared" si="40"/>
        <v>Frankie Simpson</v>
      </c>
      <c r="C91" s="33" t="str">
        <f t="shared" si="41"/>
        <v>Cheshire</v>
      </c>
      <c r="D91" s="68" t="s">
        <v>757</v>
      </c>
      <c r="E91" s="28">
        <v>89</v>
      </c>
      <c r="F91" s="5">
        <f t="shared" si="53"/>
        <v>89</v>
      </c>
      <c r="G91" s="12">
        <f t="shared" si="54"/>
        <v>13</v>
      </c>
      <c r="H91" s="13" t="str">
        <f t="shared" si="55"/>
        <v/>
      </c>
      <c r="I91" s="5" t="str">
        <f t="shared" si="42"/>
        <v/>
      </c>
      <c r="J91" s="12" t="str">
        <f t="shared" si="56"/>
        <v/>
      </c>
      <c r="K91" s="13" t="str">
        <f t="shared" si="57"/>
        <v/>
      </c>
      <c r="L91" s="5" t="str">
        <f t="shared" si="43"/>
        <v/>
      </c>
      <c r="M91" s="12" t="str">
        <f t="shared" si="58"/>
        <v/>
      </c>
      <c r="N91" s="13" t="str">
        <f t="shared" si="59"/>
        <v/>
      </c>
      <c r="O91" s="5" t="str">
        <f t="shared" si="44"/>
        <v/>
      </c>
      <c r="P91" s="12" t="str">
        <f t="shared" si="60"/>
        <v/>
      </c>
      <c r="Q91" s="13" t="str">
        <f t="shared" si="61"/>
        <v/>
      </c>
      <c r="R91" s="5" t="str">
        <f t="shared" si="45"/>
        <v/>
      </c>
      <c r="S91" s="12" t="str">
        <f t="shared" si="62"/>
        <v/>
      </c>
      <c r="T91" s="13" t="str">
        <f t="shared" si="63"/>
        <v/>
      </c>
      <c r="U91" s="5" t="str">
        <f t="shared" si="46"/>
        <v/>
      </c>
      <c r="V91" s="12" t="str">
        <f t="shared" si="64"/>
        <v/>
      </c>
      <c r="W91" s="13" t="str">
        <f t="shared" si="65"/>
        <v/>
      </c>
      <c r="X91" s="5" t="str">
        <f t="shared" si="47"/>
        <v/>
      </c>
      <c r="Y91" s="12" t="str">
        <f t="shared" si="66"/>
        <v/>
      </c>
      <c r="Z91" s="13" t="str">
        <f t="shared" si="67"/>
        <v/>
      </c>
      <c r="AA91" s="5" t="str">
        <f t="shared" si="48"/>
        <v/>
      </c>
      <c r="AB91" s="12" t="str">
        <f t="shared" si="68"/>
        <v/>
      </c>
      <c r="AC91" s="13" t="str">
        <f t="shared" si="69"/>
        <v/>
      </c>
      <c r="AD91" s="5" t="str">
        <f t="shared" si="49"/>
        <v/>
      </c>
      <c r="AE91" s="12" t="str">
        <f t="shared" si="70"/>
        <v/>
      </c>
      <c r="AF91" s="13" t="str">
        <f t="shared" si="71"/>
        <v/>
      </c>
      <c r="AG91" s="5" t="str">
        <f t="shared" si="50"/>
        <v/>
      </c>
      <c r="AH91" s="12" t="str">
        <f t="shared" si="72"/>
        <v/>
      </c>
      <c r="AI91" s="13" t="str">
        <f t="shared" si="73"/>
        <v/>
      </c>
      <c r="AJ91" s="5" t="str">
        <f t="shared" si="51"/>
        <v/>
      </c>
      <c r="AK91" s="12" t="str">
        <f t="shared" si="74"/>
        <v/>
      </c>
      <c r="AL91" s="13" t="str">
        <f t="shared" si="75"/>
        <v/>
      </c>
      <c r="AM91" s="5" t="str">
        <f t="shared" si="52"/>
        <v/>
      </c>
      <c r="AN91" s="12" t="str">
        <f t="shared" si="76"/>
        <v/>
      </c>
      <c r="AO91" s="13" t="str">
        <f t="shared" si="77"/>
        <v/>
      </c>
      <c r="AQ91" s="33">
        <v>102</v>
      </c>
      <c r="AR91" s="33" t="s">
        <v>206</v>
      </c>
      <c r="AS91" s="46" t="s">
        <v>648</v>
      </c>
    </row>
    <row r="92" spans="1:45" ht="16.2">
      <c r="A92" s="32">
        <v>90</v>
      </c>
      <c r="B92" s="33" t="str">
        <f t="shared" si="40"/>
        <v>Luke Abdellah</v>
      </c>
      <c r="C92" s="33" t="str">
        <f t="shared" si="41"/>
        <v>Staffordshire</v>
      </c>
      <c r="D92" s="68" t="s">
        <v>757</v>
      </c>
      <c r="E92" s="28">
        <v>90</v>
      </c>
      <c r="F92" s="5" t="str">
        <f t="shared" si="53"/>
        <v/>
      </c>
      <c r="G92" s="12" t="str">
        <f t="shared" si="54"/>
        <v/>
      </c>
      <c r="H92" s="13" t="str">
        <f t="shared" si="55"/>
        <v/>
      </c>
      <c r="I92" s="5" t="str">
        <f t="shared" si="42"/>
        <v/>
      </c>
      <c r="J92" s="12" t="str">
        <f t="shared" si="56"/>
        <v/>
      </c>
      <c r="K92" s="13" t="str">
        <f t="shared" si="57"/>
        <v/>
      </c>
      <c r="L92" s="5" t="str">
        <f t="shared" si="43"/>
        <v/>
      </c>
      <c r="M92" s="12" t="str">
        <f t="shared" si="58"/>
        <v/>
      </c>
      <c r="N92" s="13" t="str">
        <f t="shared" si="59"/>
        <v/>
      </c>
      <c r="O92" s="5" t="str">
        <f t="shared" si="44"/>
        <v/>
      </c>
      <c r="P92" s="12" t="str">
        <f t="shared" si="60"/>
        <v/>
      </c>
      <c r="Q92" s="13" t="str">
        <f t="shared" si="61"/>
        <v/>
      </c>
      <c r="R92" s="5" t="str">
        <f t="shared" si="45"/>
        <v/>
      </c>
      <c r="S92" s="12" t="str">
        <f t="shared" si="62"/>
        <v/>
      </c>
      <c r="T92" s="13" t="str">
        <f t="shared" si="63"/>
        <v/>
      </c>
      <c r="U92" s="5">
        <f t="shared" si="46"/>
        <v>90</v>
      </c>
      <c r="V92" s="12">
        <f t="shared" si="64"/>
        <v>8</v>
      </c>
      <c r="W92" s="13" t="str">
        <f t="shared" si="65"/>
        <v/>
      </c>
      <c r="X92" s="5" t="str">
        <f t="shared" si="47"/>
        <v/>
      </c>
      <c r="Y92" s="12" t="str">
        <f t="shared" si="66"/>
        <v/>
      </c>
      <c r="Z92" s="13" t="str">
        <f t="shared" si="67"/>
        <v/>
      </c>
      <c r="AA92" s="5" t="str">
        <f t="shared" si="48"/>
        <v/>
      </c>
      <c r="AB92" s="12" t="str">
        <f t="shared" si="68"/>
        <v/>
      </c>
      <c r="AC92" s="13" t="str">
        <f t="shared" si="69"/>
        <v/>
      </c>
      <c r="AD92" s="5" t="str">
        <f t="shared" si="49"/>
        <v/>
      </c>
      <c r="AE92" s="12" t="str">
        <f t="shared" si="70"/>
        <v/>
      </c>
      <c r="AF92" s="13" t="str">
        <f t="shared" si="71"/>
        <v/>
      </c>
      <c r="AG92" s="5" t="str">
        <f t="shared" si="50"/>
        <v/>
      </c>
      <c r="AH92" s="12" t="str">
        <f t="shared" si="72"/>
        <v/>
      </c>
      <c r="AI92" s="13" t="str">
        <f t="shared" si="73"/>
        <v/>
      </c>
      <c r="AJ92" s="5" t="str">
        <f t="shared" si="51"/>
        <v/>
      </c>
      <c r="AK92" s="12" t="str">
        <f t="shared" si="74"/>
        <v/>
      </c>
      <c r="AL92" s="13" t="str">
        <f t="shared" si="75"/>
        <v/>
      </c>
      <c r="AM92" s="5" t="str">
        <f t="shared" si="52"/>
        <v/>
      </c>
      <c r="AN92" s="12" t="str">
        <f t="shared" si="76"/>
        <v/>
      </c>
      <c r="AO92" s="13" t="str">
        <f t="shared" si="77"/>
        <v/>
      </c>
      <c r="AQ92" s="33"/>
      <c r="AR92" s="33" t="s">
        <v>207</v>
      </c>
      <c r="AS92" s="46" t="s">
        <v>648</v>
      </c>
    </row>
    <row r="93" spans="1:45" ht="16.2">
      <c r="A93" s="32">
        <v>91</v>
      </c>
      <c r="B93" s="33" t="str">
        <f t="shared" si="40"/>
        <v>Jacob Williamson</v>
      </c>
      <c r="C93" s="33" t="str">
        <f t="shared" si="41"/>
        <v>Staffordshire</v>
      </c>
      <c r="D93" s="68" t="s">
        <v>757</v>
      </c>
      <c r="E93" s="28">
        <v>91</v>
      </c>
      <c r="F93" s="5" t="str">
        <f t="shared" si="53"/>
        <v/>
      </c>
      <c r="G93" s="12" t="str">
        <f t="shared" si="54"/>
        <v/>
      </c>
      <c r="H93" s="13" t="str">
        <f t="shared" si="55"/>
        <v/>
      </c>
      <c r="I93" s="5" t="str">
        <f t="shared" si="42"/>
        <v/>
      </c>
      <c r="J93" s="12" t="str">
        <f t="shared" si="56"/>
        <v/>
      </c>
      <c r="K93" s="13" t="str">
        <f t="shared" si="57"/>
        <v/>
      </c>
      <c r="L93" s="5" t="str">
        <f t="shared" si="43"/>
        <v/>
      </c>
      <c r="M93" s="12" t="str">
        <f t="shared" si="58"/>
        <v/>
      </c>
      <c r="N93" s="13" t="str">
        <f t="shared" si="59"/>
        <v/>
      </c>
      <c r="O93" s="5" t="str">
        <f t="shared" si="44"/>
        <v/>
      </c>
      <c r="P93" s="12" t="str">
        <f t="shared" si="60"/>
        <v/>
      </c>
      <c r="Q93" s="13" t="str">
        <f t="shared" si="61"/>
        <v/>
      </c>
      <c r="R93" s="5" t="str">
        <f t="shared" si="45"/>
        <v/>
      </c>
      <c r="S93" s="12" t="str">
        <f t="shared" si="62"/>
        <v/>
      </c>
      <c r="T93" s="13" t="str">
        <f t="shared" si="63"/>
        <v/>
      </c>
      <c r="U93" s="5">
        <f t="shared" si="46"/>
        <v>91</v>
      </c>
      <c r="V93" s="12">
        <f t="shared" si="64"/>
        <v>9</v>
      </c>
      <c r="W93" s="13" t="str">
        <f t="shared" si="65"/>
        <v/>
      </c>
      <c r="X93" s="5" t="str">
        <f t="shared" si="47"/>
        <v/>
      </c>
      <c r="Y93" s="12" t="str">
        <f t="shared" si="66"/>
        <v/>
      </c>
      <c r="Z93" s="13" t="str">
        <f t="shared" si="67"/>
        <v/>
      </c>
      <c r="AA93" s="5" t="str">
        <f t="shared" si="48"/>
        <v/>
      </c>
      <c r="AB93" s="12" t="str">
        <f t="shared" si="68"/>
        <v/>
      </c>
      <c r="AC93" s="13" t="str">
        <f t="shared" si="69"/>
        <v/>
      </c>
      <c r="AD93" s="5" t="str">
        <f t="shared" si="49"/>
        <v/>
      </c>
      <c r="AE93" s="12" t="str">
        <f t="shared" si="70"/>
        <v/>
      </c>
      <c r="AF93" s="13" t="str">
        <f t="shared" si="71"/>
        <v/>
      </c>
      <c r="AG93" s="5" t="str">
        <f t="shared" si="50"/>
        <v/>
      </c>
      <c r="AH93" s="12" t="str">
        <f t="shared" si="72"/>
        <v/>
      </c>
      <c r="AI93" s="13" t="str">
        <f t="shared" si="73"/>
        <v/>
      </c>
      <c r="AJ93" s="5" t="str">
        <f t="shared" si="51"/>
        <v/>
      </c>
      <c r="AK93" s="12" t="str">
        <f t="shared" si="74"/>
        <v/>
      </c>
      <c r="AL93" s="13" t="str">
        <f t="shared" si="75"/>
        <v/>
      </c>
      <c r="AM93" s="5" t="str">
        <f t="shared" si="52"/>
        <v/>
      </c>
      <c r="AN93" s="12" t="str">
        <f t="shared" si="76"/>
        <v/>
      </c>
      <c r="AO93" s="13" t="str">
        <f t="shared" si="77"/>
        <v/>
      </c>
      <c r="AQ93" s="33">
        <v>32</v>
      </c>
      <c r="AR93" s="33" t="s">
        <v>249</v>
      </c>
      <c r="AS93" s="41" t="s">
        <v>15</v>
      </c>
    </row>
    <row r="94" spans="1:45" ht="16.2">
      <c r="A94" s="32">
        <v>92</v>
      </c>
      <c r="B94" s="33" t="str">
        <f t="shared" si="40"/>
        <v>William Shaw</v>
      </c>
      <c r="C94" s="33" t="str">
        <f t="shared" si="41"/>
        <v>Staffordshire</v>
      </c>
      <c r="D94" s="68" t="s">
        <v>757</v>
      </c>
      <c r="E94" s="28">
        <v>92</v>
      </c>
      <c r="F94" s="5" t="str">
        <f t="shared" si="53"/>
        <v/>
      </c>
      <c r="G94" s="12" t="str">
        <f t="shared" si="54"/>
        <v/>
      </c>
      <c r="H94" s="13" t="str">
        <f t="shared" si="55"/>
        <v/>
      </c>
      <c r="I94" s="5" t="str">
        <f t="shared" si="42"/>
        <v/>
      </c>
      <c r="J94" s="12" t="str">
        <f t="shared" si="56"/>
        <v/>
      </c>
      <c r="K94" s="13" t="str">
        <f t="shared" si="57"/>
        <v/>
      </c>
      <c r="L94" s="5" t="str">
        <f t="shared" si="43"/>
        <v/>
      </c>
      <c r="M94" s="12" t="str">
        <f t="shared" si="58"/>
        <v/>
      </c>
      <c r="N94" s="13" t="str">
        <f t="shared" si="59"/>
        <v/>
      </c>
      <c r="O94" s="5" t="str">
        <f t="shared" si="44"/>
        <v/>
      </c>
      <c r="P94" s="12" t="str">
        <f t="shared" si="60"/>
        <v/>
      </c>
      <c r="Q94" s="13" t="str">
        <f t="shared" si="61"/>
        <v/>
      </c>
      <c r="R94" s="5" t="str">
        <f t="shared" si="45"/>
        <v/>
      </c>
      <c r="S94" s="12" t="str">
        <f t="shared" si="62"/>
        <v/>
      </c>
      <c r="T94" s="13" t="str">
        <f t="shared" si="63"/>
        <v/>
      </c>
      <c r="U94" s="5">
        <f t="shared" si="46"/>
        <v>92</v>
      </c>
      <c r="V94" s="12">
        <f t="shared" si="64"/>
        <v>10</v>
      </c>
      <c r="W94" s="13" t="str">
        <f t="shared" si="65"/>
        <v/>
      </c>
      <c r="X94" s="5" t="str">
        <f t="shared" si="47"/>
        <v/>
      </c>
      <c r="Y94" s="12" t="str">
        <f t="shared" si="66"/>
        <v/>
      </c>
      <c r="Z94" s="13" t="str">
        <f t="shared" si="67"/>
        <v/>
      </c>
      <c r="AA94" s="5" t="str">
        <f t="shared" si="48"/>
        <v/>
      </c>
      <c r="AB94" s="12" t="str">
        <f t="shared" si="68"/>
        <v/>
      </c>
      <c r="AC94" s="13" t="str">
        <f t="shared" si="69"/>
        <v/>
      </c>
      <c r="AD94" s="5" t="str">
        <f t="shared" si="49"/>
        <v/>
      </c>
      <c r="AE94" s="12" t="str">
        <f t="shared" si="70"/>
        <v/>
      </c>
      <c r="AF94" s="13" t="str">
        <f t="shared" si="71"/>
        <v/>
      </c>
      <c r="AG94" s="5" t="str">
        <f t="shared" si="50"/>
        <v/>
      </c>
      <c r="AH94" s="12" t="str">
        <f t="shared" si="72"/>
        <v/>
      </c>
      <c r="AI94" s="13" t="str">
        <f t="shared" si="73"/>
        <v/>
      </c>
      <c r="AJ94" s="5" t="str">
        <f t="shared" si="51"/>
        <v/>
      </c>
      <c r="AK94" s="12" t="str">
        <f t="shared" si="74"/>
        <v/>
      </c>
      <c r="AL94" s="13" t="str">
        <f t="shared" si="75"/>
        <v/>
      </c>
      <c r="AM94" s="5" t="str">
        <f t="shared" si="52"/>
        <v/>
      </c>
      <c r="AN94" s="12" t="str">
        <f t="shared" si="76"/>
        <v/>
      </c>
      <c r="AO94" s="13" t="str">
        <f t="shared" si="77"/>
        <v/>
      </c>
      <c r="AQ94" s="33">
        <v>75</v>
      </c>
      <c r="AR94" s="33" t="s">
        <v>250</v>
      </c>
      <c r="AS94" s="41" t="s">
        <v>15</v>
      </c>
    </row>
    <row r="95" spans="1:45" ht="16.2">
      <c r="A95" s="32">
        <v>93</v>
      </c>
      <c r="B95" s="33" t="str">
        <f t="shared" si="40"/>
        <v>Josh Sanders</v>
      </c>
      <c r="C95" s="33" t="str">
        <f t="shared" si="41"/>
        <v>Hereford and Worcester</v>
      </c>
      <c r="D95" s="68" t="s">
        <v>757</v>
      </c>
      <c r="E95" s="28">
        <v>93</v>
      </c>
      <c r="F95" s="5" t="str">
        <f t="shared" si="53"/>
        <v/>
      </c>
      <c r="G95" s="12" t="str">
        <f t="shared" si="54"/>
        <v/>
      </c>
      <c r="H95" s="13" t="str">
        <f t="shared" si="55"/>
        <v/>
      </c>
      <c r="I95" s="5" t="str">
        <f t="shared" si="42"/>
        <v/>
      </c>
      <c r="J95" s="12" t="str">
        <f t="shared" si="56"/>
        <v/>
      </c>
      <c r="K95" s="13" t="str">
        <f t="shared" si="57"/>
        <v/>
      </c>
      <c r="L95" s="5">
        <f t="shared" si="43"/>
        <v>93</v>
      </c>
      <c r="M95" s="12">
        <f t="shared" si="58"/>
        <v>5</v>
      </c>
      <c r="N95" s="13">
        <f t="shared" si="59"/>
        <v>93</v>
      </c>
      <c r="O95" s="5" t="str">
        <f t="shared" si="44"/>
        <v/>
      </c>
      <c r="P95" s="12" t="str">
        <f t="shared" si="60"/>
        <v/>
      </c>
      <c r="Q95" s="13" t="str">
        <f t="shared" si="61"/>
        <v/>
      </c>
      <c r="R95" s="5" t="str">
        <f t="shared" si="45"/>
        <v/>
      </c>
      <c r="S95" s="12" t="str">
        <f t="shared" si="62"/>
        <v/>
      </c>
      <c r="T95" s="13" t="str">
        <f t="shared" si="63"/>
        <v/>
      </c>
      <c r="U95" s="5" t="str">
        <f t="shared" si="46"/>
        <v/>
      </c>
      <c r="V95" s="12" t="str">
        <f t="shared" si="64"/>
        <v/>
      </c>
      <c r="W95" s="13" t="str">
        <f t="shared" si="65"/>
        <v/>
      </c>
      <c r="X95" s="5" t="str">
        <f t="shared" si="47"/>
        <v/>
      </c>
      <c r="Y95" s="12" t="str">
        <f t="shared" si="66"/>
        <v/>
      </c>
      <c r="Z95" s="13" t="str">
        <f t="shared" si="67"/>
        <v/>
      </c>
      <c r="AA95" s="5" t="str">
        <f t="shared" si="48"/>
        <v/>
      </c>
      <c r="AB95" s="12" t="str">
        <f t="shared" si="68"/>
        <v/>
      </c>
      <c r="AC95" s="13" t="str">
        <f t="shared" si="69"/>
        <v/>
      </c>
      <c r="AD95" s="5" t="str">
        <f t="shared" si="49"/>
        <v/>
      </c>
      <c r="AE95" s="12" t="str">
        <f t="shared" si="70"/>
        <v/>
      </c>
      <c r="AF95" s="13" t="str">
        <f t="shared" si="71"/>
        <v/>
      </c>
      <c r="AG95" s="5" t="str">
        <f t="shared" si="50"/>
        <v/>
      </c>
      <c r="AH95" s="12" t="str">
        <f t="shared" si="72"/>
        <v/>
      </c>
      <c r="AI95" s="13" t="str">
        <f t="shared" si="73"/>
        <v/>
      </c>
      <c r="AJ95" s="5" t="str">
        <f t="shared" si="51"/>
        <v/>
      </c>
      <c r="AK95" s="12" t="str">
        <f t="shared" si="74"/>
        <v/>
      </c>
      <c r="AL95" s="13" t="str">
        <f t="shared" si="75"/>
        <v/>
      </c>
      <c r="AM95" s="5" t="str">
        <f t="shared" si="52"/>
        <v/>
      </c>
      <c r="AN95" s="12" t="str">
        <f t="shared" si="76"/>
        <v/>
      </c>
      <c r="AO95" s="13" t="str">
        <f t="shared" si="77"/>
        <v/>
      </c>
      <c r="AQ95" s="33">
        <v>51</v>
      </c>
      <c r="AR95" s="33" t="s">
        <v>251</v>
      </c>
      <c r="AS95" s="41" t="s">
        <v>15</v>
      </c>
    </row>
    <row r="96" spans="1:45" ht="16.2">
      <c r="A96" s="32">
        <v>94</v>
      </c>
      <c r="B96" s="33" t="str">
        <f t="shared" si="40"/>
        <v>Sam Pickering</v>
      </c>
      <c r="C96" s="33" t="str">
        <f t="shared" si="41"/>
        <v>Cheshire</v>
      </c>
      <c r="D96" s="68" t="s">
        <v>757</v>
      </c>
      <c r="E96" s="28">
        <v>94</v>
      </c>
      <c r="F96" s="5">
        <f t="shared" si="53"/>
        <v>94</v>
      </c>
      <c r="G96" s="12">
        <f t="shared" si="54"/>
        <v>14</v>
      </c>
      <c r="H96" s="13" t="str">
        <f t="shared" si="55"/>
        <v/>
      </c>
      <c r="I96" s="5" t="str">
        <f t="shared" si="42"/>
        <v/>
      </c>
      <c r="J96" s="12" t="str">
        <f t="shared" si="56"/>
        <v/>
      </c>
      <c r="K96" s="13" t="str">
        <f t="shared" si="57"/>
        <v/>
      </c>
      <c r="L96" s="5" t="str">
        <f t="shared" si="43"/>
        <v/>
      </c>
      <c r="M96" s="12" t="str">
        <f t="shared" si="58"/>
        <v/>
      </c>
      <c r="N96" s="13" t="str">
        <f t="shared" si="59"/>
        <v/>
      </c>
      <c r="O96" s="5" t="str">
        <f t="shared" si="44"/>
        <v/>
      </c>
      <c r="P96" s="12" t="str">
        <f t="shared" si="60"/>
        <v/>
      </c>
      <c r="Q96" s="13" t="str">
        <f t="shared" si="61"/>
        <v/>
      </c>
      <c r="R96" s="5" t="str">
        <f t="shared" si="45"/>
        <v/>
      </c>
      <c r="S96" s="12" t="str">
        <f t="shared" si="62"/>
        <v/>
      </c>
      <c r="T96" s="13" t="str">
        <f t="shared" si="63"/>
        <v/>
      </c>
      <c r="U96" s="5" t="str">
        <f t="shared" si="46"/>
        <v/>
      </c>
      <c r="V96" s="12" t="str">
        <f t="shared" si="64"/>
        <v/>
      </c>
      <c r="W96" s="13" t="str">
        <f t="shared" si="65"/>
        <v/>
      </c>
      <c r="X96" s="5" t="str">
        <f t="shared" si="47"/>
        <v/>
      </c>
      <c r="Y96" s="12" t="str">
        <f t="shared" si="66"/>
        <v/>
      </c>
      <c r="Z96" s="13" t="str">
        <f t="shared" si="67"/>
        <v/>
      </c>
      <c r="AA96" s="5" t="str">
        <f t="shared" si="48"/>
        <v/>
      </c>
      <c r="AB96" s="12" t="str">
        <f t="shared" si="68"/>
        <v/>
      </c>
      <c r="AC96" s="13" t="str">
        <f t="shared" si="69"/>
        <v/>
      </c>
      <c r="AD96" s="5" t="str">
        <f t="shared" si="49"/>
        <v/>
      </c>
      <c r="AE96" s="12" t="str">
        <f t="shared" si="70"/>
        <v/>
      </c>
      <c r="AF96" s="13" t="str">
        <f t="shared" si="71"/>
        <v/>
      </c>
      <c r="AG96" s="5" t="str">
        <f t="shared" si="50"/>
        <v/>
      </c>
      <c r="AH96" s="12" t="str">
        <f t="shared" si="72"/>
        <v/>
      </c>
      <c r="AI96" s="13" t="str">
        <f t="shared" si="73"/>
        <v/>
      </c>
      <c r="AJ96" s="5" t="str">
        <f t="shared" si="51"/>
        <v/>
      </c>
      <c r="AK96" s="12" t="str">
        <f t="shared" si="74"/>
        <v/>
      </c>
      <c r="AL96" s="13" t="str">
        <f t="shared" si="75"/>
        <v/>
      </c>
      <c r="AM96" s="5" t="str">
        <f t="shared" si="52"/>
        <v/>
      </c>
      <c r="AN96" s="12" t="str">
        <f t="shared" si="76"/>
        <v/>
      </c>
      <c r="AO96" s="13" t="str">
        <f t="shared" si="77"/>
        <v/>
      </c>
      <c r="AQ96" s="33"/>
      <c r="AR96" s="33" t="s">
        <v>252</v>
      </c>
      <c r="AS96" s="41" t="s">
        <v>15</v>
      </c>
    </row>
    <row r="97" spans="1:45" ht="16.2">
      <c r="A97" s="32">
        <v>95</v>
      </c>
      <c r="B97" s="33" t="str">
        <f t="shared" si="40"/>
        <v>Ewan Porteous</v>
      </c>
      <c r="C97" s="33" t="str">
        <f t="shared" si="41"/>
        <v>Staffordshire</v>
      </c>
      <c r="D97" s="68" t="s">
        <v>757</v>
      </c>
      <c r="E97" s="28">
        <v>95</v>
      </c>
      <c r="F97" s="5" t="str">
        <f t="shared" si="53"/>
        <v/>
      </c>
      <c r="G97" s="12" t="str">
        <f t="shared" si="54"/>
        <v/>
      </c>
      <c r="H97" s="13" t="str">
        <f t="shared" si="55"/>
        <v/>
      </c>
      <c r="I97" s="5" t="str">
        <f t="shared" si="42"/>
        <v/>
      </c>
      <c r="J97" s="12" t="str">
        <f t="shared" si="56"/>
        <v/>
      </c>
      <c r="K97" s="13" t="str">
        <f t="shared" si="57"/>
        <v/>
      </c>
      <c r="L97" s="5" t="str">
        <f t="shared" si="43"/>
        <v/>
      </c>
      <c r="M97" s="12" t="str">
        <f t="shared" si="58"/>
        <v/>
      </c>
      <c r="N97" s="13" t="str">
        <f t="shared" si="59"/>
        <v/>
      </c>
      <c r="O97" s="5" t="str">
        <f t="shared" si="44"/>
        <v/>
      </c>
      <c r="P97" s="12" t="str">
        <f t="shared" si="60"/>
        <v/>
      </c>
      <c r="Q97" s="13" t="str">
        <f t="shared" si="61"/>
        <v/>
      </c>
      <c r="R97" s="5" t="str">
        <f t="shared" si="45"/>
        <v/>
      </c>
      <c r="S97" s="12" t="str">
        <f t="shared" si="62"/>
        <v/>
      </c>
      <c r="T97" s="13" t="str">
        <f t="shared" si="63"/>
        <v/>
      </c>
      <c r="U97" s="5">
        <f t="shared" si="46"/>
        <v>95</v>
      </c>
      <c r="V97" s="12">
        <f t="shared" si="64"/>
        <v>11</v>
      </c>
      <c r="W97" s="13" t="str">
        <f t="shared" si="65"/>
        <v/>
      </c>
      <c r="X97" s="5" t="str">
        <f t="shared" si="47"/>
        <v/>
      </c>
      <c r="Y97" s="12" t="str">
        <f t="shared" si="66"/>
        <v/>
      </c>
      <c r="Z97" s="13" t="str">
        <f t="shared" si="67"/>
        <v/>
      </c>
      <c r="AA97" s="5" t="str">
        <f t="shared" si="48"/>
        <v/>
      </c>
      <c r="AB97" s="12" t="str">
        <f t="shared" si="68"/>
        <v/>
      </c>
      <c r="AC97" s="13" t="str">
        <f t="shared" si="69"/>
        <v/>
      </c>
      <c r="AD97" s="5" t="str">
        <f t="shared" si="49"/>
        <v/>
      </c>
      <c r="AE97" s="12" t="str">
        <f t="shared" si="70"/>
        <v/>
      </c>
      <c r="AF97" s="13" t="str">
        <f t="shared" si="71"/>
        <v/>
      </c>
      <c r="AG97" s="5" t="str">
        <f t="shared" si="50"/>
        <v/>
      </c>
      <c r="AH97" s="12" t="str">
        <f t="shared" si="72"/>
        <v/>
      </c>
      <c r="AI97" s="13" t="str">
        <f t="shared" si="73"/>
        <v/>
      </c>
      <c r="AJ97" s="5" t="str">
        <f t="shared" si="51"/>
        <v/>
      </c>
      <c r="AK97" s="12" t="str">
        <f t="shared" si="74"/>
        <v/>
      </c>
      <c r="AL97" s="13" t="str">
        <f t="shared" si="75"/>
        <v/>
      </c>
      <c r="AM97" s="5" t="str">
        <f t="shared" si="52"/>
        <v/>
      </c>
      <c r="AN97" s="12" t="str">
        <f t="shared" si="76"/>
        <v/>
      </c>
      <c r="AO97" s="13" t="str">
        <f t="shared" si="77"/>
        <v/>
      </c>
      <c r="AQ97" s="33">
        <v>25</v>
      </c>
      <c r="AR97" s="33" t="s">
        <v>253</v>
      </c>
      <c r="AS97" s="41" t="s">
        <v>15</v>
      </c>
    </row>
    <row r="98" spans="1:45" ht="16.2">
      <c r="A98" s="32">
        <v>96</v>
      </c>
      <c r="B98" s="33" t="str">
        <f t="shared" si="40"/>
        <v xml:space="preserve">Michael Wood </v>
      </c>
      <c r="C98" s="33" t="str">
        <f t="shared" si="41"/>
        <v>Cheshire</v>
      </c>
      <c r="D98" s="68" t="s">
        <v>757</v>
      </c>
      <c r="E98" s="28">
        <v>96</v>
      </c>
      <c r="F98" s="5">
        <f t="shared" si="53"/>
        <v>96</v>
      </c>
      <c r="G98" s="12">
        <f t="shared" si="54"/>
        <v>15</v>
      </c>
      <c r="H98" s="13" t="str">
        <f t="shared" si="55"/>
        <v/>
      </c>
      <c r="I98" s="5" t="str">
        <f t="shared" si="42"/>
        <v/>
      </c>
      <c r="J98" s="12" t="str">
        <f t="shared" si="56"/>
        <v/>
      </c>
      <c r="K98" s="13" t="str">
        <f t="shared" si="57"/>
        <v/>
      </c>
      <c r="L98" s="5" t="str">
        <f t="shared" si="43"/>
        <v/>
      </c>
      <c r="M98" s="12" t="str">
        <f t="shared" si="58"/>
        <v/>
      </c>
      <c r="N98" s="13" t="str">
        <f t="shared" si="59"/>
        <v/>
      </c>
      <c r="O98" s="5" t="str">
        <f t="shared" si="44"/>
        <v/>
      </c>
      <c r="P98" s="12" t="str">
        <f t="shared" si="60"/>
        <v/>
      </c>
      <c r="Q98" s="13" t="str">
        <f t="shared" si="61"/>
        <v/>
      </c>
      <c r="R98" s="5" t="str">
        <f t="shared" si="45"/>
        <v/>
      </c>
      <c r="S98" s="12" t="str">
        <f t="shared" si="62"/>
        <v/>
      </c>
      <c r="T98" s="13" t="str">
        <f t="shared" si="63"/>
        <v/>
      </c>
      <c r="U98" s="5" t="str">
        <f t="shared" si="46"/>
        <v/>
      </c>
      <c r="V98" s="12" t="str">
        <f t="shared" si="64"/>
        <v/>
      </c>
      <c r="W98" s="13" t="str">
        <f t="shared" si="65"/>
        <v/>
      </c>
      <c r="X98" s="5" t="str">
        <f t="shared" si="47"/>
        <v/>
      </c>
      <c r="Y98" s="12" t="str">
        <f t="shared" si="66"/>
        <v/>
      </c>
      <c r="Z98" s="13" t="str">
        <f t="shared" si="67"/>
        <v/>
      </c>
      <c r="AA98" s="5" t="str">
        <f t="shared" si="48"/>
        <v/>
      </c>
      <c r="AB98" s="12" t="str">
        <f t="shared" si="68"/>
        <v/>
      </c>
      <c r="AC98" s="13" t="str">
        <f t="shared" si="69"/>
        <v/>
      </c>
      <c r="AD98" s="5" t="str">
        <f t="shared" si="49"/>
        <v/>
      </c>
      <c r="AE98" s="12" t="str">
        <f t="shared" si="70"/>
        <v/>
      </c>
      <c r="AF98" s="13" t="str">
        <f t="shared" si="71"/>
        <v/>
      </c>
      <c r="AG98" s="5" t="str">
        <f t="shared" si="50"/>
        <v/>
      </c>
      <c r="AH98" s="12" t="str">
        <f t="shared" si="72"/>
        <v/>
      </c>
      <c r="AI98" s="13" t="str">
        <f t="shared" si="73"/>
        <v/>
      </c>
      <c r="AJ98" s="5" t="str">
        <f t="shared" si="51"/>
        <v/>
      </c>
      <c r="AK98" s="12" t="str">
        <f t="shared" si="74"/>
        <v/>
      </c>
      <c r="AL98" s="13" t="str">
        <f t="shared" si="75"/>
        <v/>
      </c>
      <c r="AM98" s="5" t="str">
        <f t="shared" si="52"/>
        <v/>
      </c>
      <c r="AN98" s="12" t="str">
        <f t="shared" si="76"/>
        <v/>
      </c>
      <c r="AO98" s="13" t="str">
        <f t="shared" si="77"/>
        <v/>
      </c>
      <c r="AQ98" s="33">
        <v>9</v>
      </c>
      <c r="AR98" s="33" t="s">
        <v>254</v>
      </c>
      <c r="AS98" s="41" t="s">
        <v>15</v>
      </c>
    </row>
    <row r="99" spans="1:45" ht="16.2">
      <c r="A99" s="32">
        <v>97</v>
      </c>
      <c r="B99" s="33" t="str">
        <f t="shared" ref="B99:B130" si="78">IFERROR(VLOOKUP($A99,$AQ$3:$AS$159,2,FALSE),"")</f>
        <v>Jac Williams</v>
      </c>
      <c r="C99" s="33" t="str">
        <f t="shared" ref="C99:C130" si="79">IFERROR(VLOOKUP($A99,$AQ$3:$AS$159,3,FALSE),"")</f>
        <v>Shropshire</v>
      </c>
      <c r="D99" s="68" t="s">
        <v>757</v>
      </c>
      <c r="E99" s="28">
        <v>97</v>
      </c>
      <c r="F99" s="5" t="str">
        <f t="shared" si="53"/>
        <v/>
      </c>
      <c r="G99" s="12" t="str">
        <f t="shared" si="54"/>
        <v/>
      </c>
      <c r="H99" s="13" t="str">
        <f t="shared" si="55"/>
        <v/>
      </c>
      <c r="I99" s="5" t="str">
        <f t="shared" si="42"/>
        <v/>
      </c>
      <c r="J99" s="12" t="str">
        <f t="shared" si="56"/>
        <v/>
      </c>
      <c r="K99" s="13" t="str">
        <f t="shared" si="57"/>
        <v/>
      </c>
      <c r="L99" s="5" t="str">
        <f t="shared" si="43"/>
        <v/>
      </c>
      <c r="M99" s="12" t="str">
        <f t="shared" si="58"/>
        <v/>
      </c>
      <c r="N99" s="13" t="str">
        <f t="shared" si="59"/>
        <v/>
      </c>
      <c r="O99" s="5" t="str">
        <f t="shared" si="44"/>
        <v/>
      </c>
      <c r="P99" s="12" t="str">
        <f t="shared" si="60"/>
        <v/>
      </c>
      <c r="Q99" s="13" t="str">
        <f t="shared" si="61"/>
        <v/>
      </c>
      <c r="R99" s="5">
        <f t="shared" si="45"/>
        <v>97</v>
      </c>
      <c r="S99" s="12">
        <f t="shared" si="62"/>
        <v>9</v>
      </c>
      <c r="T99" s="13" t="str">
        <f t="shared" si="63"/>
        <v/>
      </c>
      <c r="U99" s="5" t="str">
        <f t="shared" si="46"/>
        <v/>
      </c>
      <c r="V99" s="12" t="str">
        <f t="shared" si="64"/>
        <v/>
      </c>
      <c r="W99" s="13" t="str">
        <f t="shared" si="65"/>
        <v/>
      </c>
      <c r="X99" s="5" t="str">
        <f t="shared" si="47"/>
        <v/>
      </c>
      <c r="Y99" s="12" t="str">
        <f t="shared" si="66"/>
        <v/>
      </c>
      <c r="Z99" s="13" t="str">
        <f t="shared" si="67"/>
        <v/>
      </c>
      <c r="AA99" s="5" t="str">
        <f t="shared" si="48"/>
        <v/>
      </c>
      <c r="AB99" s="12" t="str">
        <f t="shared" si="68"/>
        <v/>
      </c>
      <c r="AC99" s="13" t="str">
        <f t="shared" si="69"/>
        <v/>
      </c>
      <c r="AD99" s="5" t="str">
        <f t="shared" si="49"/>
        <v/>
      </c>
      <c r="AE99" s="12" t="str">
        <f t="shared" si="70"/>
        <v/>
      </c>
      <c r="AF99" s="13" t="str">
        <f t="shared" si="71"/>
        <v/>
      </c>
      <c r="AG99" s="5" t="str">
        <f t="shared" si="50"/>
        <v/>
      </c>
      <c r="AH99" s="12" t="str">
        <f t="shared" si="72"/>
        <v/>
      </c>
      <c r="AI99" s="13" t="str">
        <f t="shared" si="73"/>
        <v/>
      </c>
      <c r="AJ99" s="5" t="str">
        <f t="shared" si="51"/>
        <v/>
      </c>
      <c r="AK99" s="12" t="str">
        <f t="shared" si="74"/>
        <v/>
      </c>
      <c r="AL99" s="13" t="str">
        <f t="shared" si="75"/>
        <v/>
      </c>
      <c r="AM99" s="5" t="str">
        <f t="shared" si="52"/>
        <v/>
      </c>
      <c r="AN99" s="12" t="str">
        <f t="shared" si="76"/>
        <v/>
      </c>
      <c r="AO99" s="13" t="str">
        <f t="shared" si="77"/>
        <v/>
      </c>
      <c r="AQ99" s="33">
        <v>54</v>
      </c>
      <c r="AR99" s="33" t="s">
        <v>255</v>
      </c>
      <c r="AS99" s="41" t="s">
        <v>15</v>
      </c>
    </row>
    <row r="100" spans="1:45" ht="16.2">
      <c r="A100" s="32">
        <v>98</v>
      </c>
      <c r="B100" s="33" t="str">
        <f t="shared" si="78"/>
        <v>Zach Crane</v>
      </c>
      <c r="C100" s="33" t="str">
        <f t="shared" si="79"/>
        <v>Merseyside</v>
      </c>
      <c r="D100" s="68" t="s">
        <v>757</v>
      </c>
      <c r="E100" s="28">
        <v>98</v>
      </c>
      <c r="F100" s="5" t="str">
        <f t="shared" si="53"/>
        <v/>
      </c>
      <c r="G100" s="12" t="str">
        <f t="shared" si="54"/>
        <v/>
      </c>
      <c r="H100" s="13" t="str">
        <f t="shared" si="55"/>
        <v/>
      </c>
      <c r="I100" s="5" t="str">
        <f t="shared" si="42"/>
        <v/>
      </c>
      <c r="J100" s="12" t="str">
        <f t="shared" si="56"/>
        <v/>
      </c>
      <c r="K100" s="13" t="str">
        <f t="shared" si="57"/>
        <v/>
      </c>
      <c r="L100" s="5" t="str">
        <f t="shared" si="43"/>
        <v/>
      </c>
      <c r="M100" s="12" t="str">
        <f t="shared" si="58"/>
        <v/>
      </c>
      <c r="N100" s="13" t="str">
        <f t="shared" si="59"/>
        <v/>
      </c>
      <c r="O100" s="5">
        <f t="shared" si="44"/>
        <v>98</v>
      </c>
      <c r="P100" s="12">
        <f t="shared" si="60"/>
        <v>12</v>
      </c>
      <c r="Q100" s="13" t="str">
        <f t="shared" si="61"/>
        <v/>
      </c>
      <c r="R100" s="5" t="str">
        <f t="shared" si="45"/>
        <v/>
      </c>
      <c r="S100" s="12" t="str">
        <f t="shared" si="62"/>
        <v/>
      </c>
      <c r="T100" s="13" t="str">
        <f t="shared" si="63"/>
        <v/>
      </c>
      <c r="U100" s="5" t="str">
        <f t="shared" si="46"/>
        <v/>
      </c>
      <c r="V100" s="12" t="str">
        <f t="shared" si="64"/>
        <v/>
      </c>
      <c r="W100" s="13" t="str">
        <f t="shared" si="65"/>
        <v/>
      </c>
      <c r="X100" s="5" t="str">
        <f t="shared" si="47"/>
        <v/>
      </c>
      <c r="Y100" s="12" t="str">
        <f t="shared" si="66"/>
        <v/>
      </c>
      <c r="Z100" s="13" t="str">
        <f t="shared" si="67"/>
        <v/>
      </c>
      <c r="AA100" s="5" t="str">
        <f t="shared" si="48"/>
        <v/>
      </c>
      <c r="AB100" s="12" t="str">
        <f t="shared" si="68"/>
        <v/>
      </c>
      <c r="AC100" s="13" t="str">
        <f t="shared" si="69"/>
        <v/>
      </c>
      <c r="AD100" s="5" t="str">
        <f t="shared" si="49"/>
        <v/>
      </c>
      <c r="AE100" s="12" t="str">
        <f t="shared" si="70"/>
        <v/>
      </c>
      <c r="AF100" s="13" t="str">
        <f t="shared" si="71"/>
        <v/>
      </c>
      <c r="AG100" s="5" t="str">
        <f t="shared" si="50"/>
        <v/>
      </c>
      <c r="AH100" s="12" t="str">
        <f t="shared" si="72"/>
        <v/>
      </c>
      <c r="AI100" s="13" t="str">
        <f t="shared" si="73"/>
        <v/>
      </c>
      <c r="AJ100" s="5" t="str">
        <f t="shared" si="51"/>
        <v/>
      </c>
      <c r="AK100" s="12" t="str">
        <f t="shared" si="74"/>
        <v/>
      </c>
      <c r="AL100" s="13" t="str">
        <f t="shared" si="75"/>
        <v/>
      </c>
      <c r="AM100" s="5" t="str">
        <f t="shared" si="52"/>
        <v/>
      </c>
      <c r="AN100" s="12" t="str">
        <f t="shared" si="76"/>
        <v/>
      </c>
      <c r="AO100" s="13" t="str">
        <f t="shared" si="77"/>
        <v/>
      </c>
      <c r="AQ100" s="33">
        <v>105</v>
      </c>
      <c r="AR100" s="33" t="s">
        <v>256</v>
      </c>
      <c r="AS100" s="41" t="s">
        <v>15</v>
      </c>
    </row>
    <row r="101" spans="1:45" ht="16.2">
      <c r="A101" s="32">
        <v>99</v>
      </c>
      <c r="B101" s="33" t="str">
        <f t="shared" si="78"/>
        <v>Jack Ross</v>
      </c>
      <c r="C101" s="33" t="str">
        <f t="shared" si="79"/>
        <v>Cheshire</v>
      </c>
      <c r="D101" s="68" t="s">
        <v>757</v>
      </c>
      <c r="E101" s="28">
        <v>99</v>
      </c>
      <c r="F101" s="5">
        <f t="shared" si="53"/>
        <v>99</v>
      </c>
      <c r="G101" s="12">
        <f t="shared" si="54"/>
        <v>16</v>
      </c>
      <c r="H101" s="13" t="str">
        <f t="shared" si="55"/>
        <v/>
      </c>
      <c r="I101" s="5" t="str">
        <f t="shared" si="42"/>
        <v/>
      </c>
      <c r="J101" s="12" t="str">
        <f t="shared" si="56"/>
        <v/>
      </c>
      <c r="K101" s="13" t="str">
        <f t="shared" si="57"/>
        <v/>
      </c>
      <c r="L101" s="5" t="str">
        <f t="shared" si="43"/>
        <v/>
      </c>
      <c r="M101" s="12" t="str">
        <f t="shared" si="58"/>
        <v/>
      </c>
      <c r="N101" s="13" t="str">
        <f t="shared" si="59"/>
        <v/>
      </c>
      <c r="O101" s="5" t="str">
        <f t="shared" si="44"/>
        <v/>
      </c>
      <c r="P101" s="12" t="str">
        <f t="shared" si="60"/>
        <v/>
      </c>
      <c r="Q101" s="13" t="str">
        <f t="shared" si="61"/>
        <v/>
      </c>
      <c r="R101" s="5" t="str">
        <f t="shared" si="45"/>
        <v/>
      </c>
      <c r="S101" s="12" t="str">
        <f t="shared" si="62"/>
        <v/>
      </c>
      <c r="T101" s="13" t="str">
        <f t="shared" si="63"/>
        <v/>
      </c>
      <c r="U101" s="5" t="str">
        <f t="shared" si="46"/>
        <v/>
      </c>
      <c r="V101" s="12" t="str">
        <f t="shared" si="64"/>
        <v/>
      </c>
      <c r="W101" s="13" t="str">
        <f t="shared" si="65"/>
        <v/>
      </c>
      <c r="X101" s="5" t="str">
        <f t="shared" si="47"/>
        <v/>
      </c>
      <c r="Y101" s="12" t="str">
        <f t="shared" si="66"/>
        <v/>
      </c>
      <c r="Z101" s="13" t="str">
        <f t="shared" si="67"/>
        <v/>
      </c>
      <c r="AA101" s="5" t="str">
        <f t="shared" si="48"/>
        <v/>
      </c>
      <c r="AB101" s="12" t="str">
        <f t="shared" si="68"/>
        <v/>
      </c>
      <c r="AC101" s="13" t="str">
        <f t="shared" si="69"/>
        <v/>
      </c>
      <c r="AD101" s="5" t="str">
        <f t="shared" si="49"/>
        <v/>
      </c>
      <c r="AE101" s="12" t="str">
        <f t="shared" si="70"/>
        <v/>
      </c>
      <c r="AF101" s="13" t="str">
        <f t="shared" si="71"/>
        <v/>
      </c>
      <c r="AG101" s="5" t="str">
        <f t="shared" si="50"/>
        <v/>
      </c>
      <c r="AH101" s="12" t="str">
        <f t="shared" si="72"/>
        <v/>
      </c>
      <c r="AI101" s="13" t="str">
        <f t="shared" si="73"/>
        <v/>
      </c>
      <c r="AJ101" s="5" t="str">
        <f t="shared" si="51"/>
        <v/>
      </c>
      <c r="AK101" s="12" t="str">
        <f t="shared" si="74"/>
        <v/>
      </c>
      <c r="AL101" s="13" t="str">
        <f t="shared" si="75"/>
        <v/>
      </c>
      <c r="AM101" s="5" t="str">
        <f t="shared" si="52"/>
        <v/>
      </c>
      <c r="AN101" s="12" t="str">
        <f t="shared" si="76"/>
        <v/>
      </c>
      <c r="AO101" s="13" t="str">
        <f t="shared" si="77"/>
        <v/>
      </c>
      <c r="AQ101" s="33"/>
      <c r="AR101" s="33" t="s">
        <v>257</v>
      </c>
      <c r="AS101" s="41" t="s">
        <v>15</v>
      </c>
    </row>
    <row r="102" spans="1:45" ht="21.6">
      <c r="A102" s="32">
        <v>100</v>
      </c>
      <c r="B102" s="33" t="str">
        <f t="shared" si="78"/>
        <v xml:space="preserve">Lucas Taylor Ferguson </v>
      </c>
      <c r="C102" s="33" t="str">
        <f t="shared" si="79"/>
        <v>Cheshire</v>
      </c>
      <c r="D102" s="68" t="s">
        <v>757</v>
      </c>
      <c r="E102" s="28">
        <v>100</v>
      </c>
      <c r="F102" s="5">
        <f t="shared" si="53"/>
        <v>100</v>
      </c>
      <c r="G102" s="12">
        <f t="shared" si="54"/>
        <v>17</v>
      </c>
      <c r="H102" s="13" t="str">
        <f t="shared" si="55"/>
        <v/>
      </c>
      <c r="I102" s="5" t="str">
        <f t="shared" si="42"/>
        <v/>
      </c>
      <c r="J102" s="12" t="str">
        <f t="shared" si="56"/>
        <v/>
      </c>
      <c r="K102" s="13" t="str">
        <f t="shared" si="57"/>
        <v/>
      </c>
      <c r="L102" s="5" t="str">
        <f t="shared" si="43"/>
        <v/>
      </c>
      <c r="M102" s="12" t="str">
        <f t="shared" si="58"/>
        <v/>
      </c>
      <c r="N102" s="13" t="str">
        <f t="shared" si="59"/>
        <v/>
      </c>
      <c r="O102" s="5" t="str">
        <f t="shared" si="44"/>
        <v/>
      </c>
      <c r="P102" s="12" t="str">
        <f t="shared" si="60"/>
        <v/>
      </c>
      <c r="Q102" s="13" t="str">
        <f t="shared" si="61"/>
        <v/>
      </c>
      <c r="R102" s="5" t="str">
        <f t="shared" si="45"/>
        <v/>
      </c>
      <c r="S102" s="12" t="str">
        <f t="shared" si="62"/>
        <v/>
      </c>
      <c r="T102" s="13" t="str">
        <f t="shared" si="63"/>
        <v/>
      </c>
      <c r="U102" s="5" t="str">
        <f t="shared" si="46"/>
        <v/>
      </c>
      <c r="V102" s="12" t="str">
        <f t="shared" si="64"/>
        <v/>
      </c>
      <c r="W102" s="13" t="str">
        <f t="shared" si="65"/>
        <v/>
      </c>
      <c r="X102" s="5" t="str">
        <f t="shared" si="47"/>
        <v/>
      </c>
      <c r="Y102" s="12" t="str">
        <f t="shared" si="66"/>
        <v/>
      </c>
      <c r="Z102" s="13" t="str">
        <f t="shared" si="67"/>
        <v/>
      </c>
      <c r="AA102" s="5" t="str">
        <f t="shared" si="48"/>
        <v/>
      </c>
      <c r="AB102" s="12" t="str">
        <f t="shared" si="68"/>
        <v/>
      </c>
      <c r="AC102" s="13" t="str">
        <f t="shared" si="69"/>
        <v/>
      </c>
      <c r="AD102" s="5" t="str">
        <f t="shared" si="49"/>
        <v/>
      </c>
      <c r="AE102" s="12" t="str">
        <f t="shared" si="70"/>
        <v/>
      </c>
      <c r="AF102" s="13" t="str">
        <f t="shared" si="71"/>
        <v/>
      </c>
      <c r="AG102" s="5" t="str">
        <f t="shared" si="50"/>
        <v/>
      </c>
      <c r="AH102" s="12" t="str">
        <f t="shared" si="72"/>
        <v/>
      </c>
      <c r="AI102" s="13" t="str">
        <f t="shared" si="73"/>
        <v/>
      </c>
      <c r="AJ102" s="5" t="str">
        <f t="shared" si="51"/>
        <v/>
      </c>
      <c r="AK102" s="12" t="str">
        <f t="shared" si="74"/>
        <v/>
      </c>
      <c r="AL102" s="13" t="str">
        <f t="shared" si="75"/>
        <v/>
      </c>
      <c r="AM102" s="5" t="str">
        <f t="shared" si="52"/>
        <v/>
      </c>
      <c r="AN102" s="12" t="str">
        <f t="shared" si="76"/>
        <v/>
      </c>
      <c r="AO102" s="13" t="str">
        <f t="shared" si="77"/>
        <v/>
      </c>
      <c r="AQ102" s="33"/>
      <c r="AR102" s="33" t="s">
        <v>258</v>
      </c>
      <c r="AS102" s="41" t="s">
        <v>15</v>
      </c>
    </row>
    <row r="103" spans="1:45" ht="21.6">
      <c r="A103" s="32">
        <v>101</v>
      </c>
      <c r="B103" s="33" t="str">
        <f t="shared" si="78"/>
        <v>Fin Palmer</v>
      </c>
      <c r="C103" s="33" t="str">
        <f t="shared" si="79"/>
        <v>Cheshire</v>
      </c>
      <c r="D103" s="68" t="s">
        <v>757</v>
      </c>
      <c r="E103" s="28">
        <v>101</v>
      </c>
      <c r="F103" s="5">
        <f t="shared" si="53"/>
        <v>101</v>
      </c>
      <c r="G103" s="12">
        <f t="shared" si="54"/>
        <v>18</v>
      </c>
      <c r="H103" s="13" t="str">
        <f t="shared" si="55"/>
        <v/>
      </c>
      <c r="I103" s="5" t="str">
        <f t="shared" si="42"/>
        <v/>
      </c>
      <c r="J103" s="12" t="str">
        <f t="shared" si="56"/>
        <v/>
      </c>
      <c r="K103" s="13" t="str">
        <f t="shared" si="57"/>
        <v/>
      </c>
      <c r="L103" s="5" t="str">
        <f t="shared" si="43"/>
        <v/>
      </c>
      <c r="M103" s="12" t="str">
        <f t="shared" si="58"/>
        <v/>
      </c>
      <c r="N103" s="13" t="str">
        <f t="shared" si="59"/>
        <v/>
      </c>
      <c r="O103" s="5" t="str">
        <f t="shared" si="44"/>
        <v/>
      </c>
      <c r="P103" s="12" t="str">
        <f t="shared" si="60"/>
        <v/>
      </c>
      <c r="Q103" s="13" t="str">
        <f t="shared" si="61"/>
        <v/>
      </c>
      <c r="R103" s="5" t="str">
        <f t="shared" si="45"/>
        <v/>
      </c>
      <c r="S103" s="12" t="str">
        <f t="shared" si="62"/>
        <v/>
      </c>
      <c r="T103" s="13" t="str">
        <f t="shared" si="63"/>
        <v/>
      </c>
      <c r="U103" s="5" t="str">
        <f t="shared" si="46"/>
        <v/>
      </c>
      <c r="V103" s="12" t="str">
        <f t="shared" si="64"/>
        <v/>
      </c>
      <c r="W103" s="13" t="str">
        <f t="shared" si="65"/>
        <v/>
      </c>
      <c r="X103" s="5" t="str">
        <f t="shared" si="47"/>
        <v/>
      </c>
      <c r="Y103" s="12" t="str">
        <f t="shared" si="66"/>
        <v/>
      </c>
      <c r="Z103" s="13" t="str">
        <f t="shared" si="67"/>
        <v/>
      </c>
      <c r="AA103" s="5" t="str">
        <f t="shared" si="48"/>
        <v/>
      </c>
      <c r="AB103" s="12" t="str">
        <f t="shared" si="68"/>
        <v/>
      </c>
      <c r="AC103" s="13" t="str">
        <f t="shared" si="69"/>
        <v/>
      </c>
      <c r="AD103" s="5" t="str">
        <f t="shared" si="49"/>
        <v/>
      </c>
      <c r="AE103" s="12" t="str">
        <f t="shared" si="70"/>
        <v/>
      </c>
      <c r="AF103" s="13" t="str">
        <f t="shared" si="71"/>
        <v/>
      </c>
      <c r="AG103" s="5" t="str">
        <f t="shared" si="50"/>
        <v/>
      </c>
      <c r="AH103" s="12" t="str">
        <f t="shared" si="72"/>
        <v/>
      </c>
      <c r="AI103" s="13" t="str">
        <f t="shared" si="73"/>
        <v/>
      </c>
      <c r="AJ103" s="5" t="str">
        <f t="shared" si="51"/>
        <v/>
      </c>
      <c r="AK103" s="12" t="str">
        <f t="shared" si="74"/>
        <v/>
      </c>
      <c r="AL103" s="13" t="str">
        <f t="shared" si="75"/>
        <v/>
      </c>
      <c r="AM103" s="5" t="str">
        <f t="shared" si="52"/>
        <v/>
      </c>
      <c r="AN103" s="12" t="str">
        <f t="shared" si="76"/>
        <v/>
      </c>
      <c r="AO103" s="13" t="str">
        <f t="shared" si="77"/>
        <v/>
      </c>
      <c r="AQ103" s="33"/>
      <c r="AR103" s="33"/>
      <c r="AS103" s="41" t="s">
        <v>15</v>
      </c>
    </row>
    <row r="104" spans="1:45" ht="21.6">
      <c r="A104" s="32">
        <v>102</v>
      </c>
      <c r="B104" s="33" t="str">
        <f t="shared" si="78"/>
        <v>Louis Syead-Brennan</v>
      </c>
      <c r="C104" s="33" t="str">
        <f t="shared" si="79"/>
        <v>Staffordshire</v>
      </c>
      <c r="D104" s="68" t="s">
        <v>757</v>
      </c>
      <c r="E104" s="28">
        <v>102</v>
      </c>
      <c r="F104" s="5" t="str">
        <f t="shared" si="53"/>
        <v/>
      </c>
      <c r="G104" s="12" t="str">
        <f t="shared" si="54"/>
        <v/>
      </c>
      <c r="H104" s="13" t="str">
        <f t="shared" si="55"/>
        <v/>
      </c>
      <c r="I104" s="5" t="str">
        <f t="shared" si="42"/>
        <v/>
      </c>
      <c r="J104" s="12" t="str">
        <f t="shared" si="56"/>
        <v/>
      </c>
      <c r="K104" s="13" t="str">
        <f t="shared" si="57"/>
        <v/>
      </c>
      <c r="L104" s="5" t="str">
        <f t="shared" si="43"/>
        <v/>
      </c>
      <c r="M104" s="12" t="str">
        <f t="shared" si="58"/>
        <v/>
      </c>
      <c r="N104" s="13" t="str">
        <f t="shared" si="59"/>
        <v/>
      </c>
      <c r="O104" s="5" t="str">
        <f t="shared" si="44"/>
        <v/>
      </c>
      <c r="P104" s="12" t="str">
        <f t="shared" si="60"/>
        <v/>
      </c>
      <c r="Q104" s="13" t="str">
        <f t="shared" si="61"/>
        <v/>
      </c>
      <c r="R104" s="5" t="str">
        <f t="shared" si="45"/>
        <v/>
      </c>
      <c r="S104" s="12" t="str">
        <f t="shared" si="62"/>
        <v/>
      </c>
      <c r="T104" s="13" t="str">
        <f t="shared" si="63"/>
        <v/>
      </c>
      <c r="U104" s="5">
        <f t="shared" si="46"/>
        <v>102</v>
      </c>
      <c r="V104" s="12">
        <f t="shared" si="64"/>
        <v>12</v>
      </c>
      <c r="W104" s="13" t="str">
        <f t="shared" si="65"/>
        <v/>
      </c>
      <c r="X104" s="5" t="str">
        <f t="shared" si="47"/>
        <v/>
      </c>
      <c r="Y104" s="12" t="str">
        <f t="shared" si="66"/>
        <v/>
      </c>
      <c r="Z104" s="13" t="str">
        <f t="shared" si="67"/>
        <v/>
      </c>
      <c r="AA104" s="5" t="str">
        <f t="shared" si="48"/>
        <v/>
      </c>
      <c r="AB104" s="12" t="str">
        <f t="shared" si="68"/>
        <v/>
      </c>
      <c r="AC104" s="13" t="str">
        <f t="shared" si="69"/>
        <v/>
      </c>
      <c r="AD104" s="5" t="str">
        <f t="shared" si="49"/>
        <v/>
      </c>
      <c r="AE104" s="12" t="str">
        <f t="shared" si="70"/>
        <v/>
      </c>
      <c r="AF104" s="13" t="str">
        <f t="shared" si="71"/>
        <v/>
      </c>
      <c r="AG104" s="5" t="str">
        <f t="shared" si="50"/>
        <v/>
      </c>
      <c r="AH104" s="12" t="str">
        <f t="shared" si="72"/>
        <v/>
      </c>
      <c r="AI104" s="13" t="str">
        <f t="shared" si="73"/>
        <v/>
      </c>
      <c r="AJ104" s="5" t="str">
        <f t="shared" si="51"/>
        <v/>
      </c>
      <c r="AK104" s="12" t="str">
        <f t="shared" si="74"/>
        <v/>
      </c>
      <c r="AL104" s="13" t="str">
        <f t="shared" si="75"/>
        <v/>
      </c>
      <c r="AM104" s="5" t="str">
        <f t="shared" si="52"/>
        <v/>
      </c>
      <c r="AN104" s="12" t="str">
        <f t="shared" si="76"/>
        <v/>
      </c>
      <c r="AO104" s="13" t="str">
        <f t="shared" si="77"/>
        <v/>
      </c>
      <c r="AQ104" s="33"/>
      <c r="AR104" s="33"/>
      <c r="AS104" s="41" t="s">
        <v>15</v>
      </c>
    </row>
    <row r="105" spans="1:45" ht="21.6">
      <c r="A105" s="32">
        <v>103</v>
      </c>
      <c r="B105" s="33" t="str">
        <f t="shared" si="78"/>
        <v>Tyler Kendrick</v>
      </c>
      <c r="C105" s="33" t="str">
        <f t="shared" si="79"/>
        <v>West Midlands</v>
      </c>
      <c r="D105" s="68" t="s">
        <v>757</v>
      </c>
      <c r="E105" s="28">
        <v>103</v>
      </c>
      <c r="F105" s="5" t="str">
        <f t="shared" si="53"/>
        <v/>
      </c>
      <c r="G105" s="12" t="str">
        <f t="shared" si="54"/>
        <v/>
      </c>
      <c r="H105" s="13" t="str">
        <f t="shared" si="55"/>
        <v/>
      </c>
      <c r="I105" s="5" t="str">
        <f t="shared" si="42"/>
        <v/>
      </c>
      <c r="J105" s="12" t="str">
        <f t="shared" si="56"/>
        <v/>
      </c>
      <c r="K105" s="13" t="str">
        <f t="shared" si="57"/>
        <v/>
      </c>
      <c r="L105" s="5" t="str">
        <f t="shared" si="43"/>
        <v/>
      </c>
      <c r="M105" s="12" t="str">
        <f t="shared" si="58"/>
        <v/>
      </c>
      <c r="N105" s="13" t="str">
        <f t="shared" si="59"/>
        <v/>
      </c>
      <c r="O105" s="5" t="str">
        <f t="shared" si="44"/>
        <v/>
      </c>
      <c r="P105" s="12" t="str">
        <f t="shared" si="60"/>
        <v/>
      </c>
      <c r="Q105" s="13" t="str">
        <f t="shared" si="61"/>
        <v/>
      </c>
      <c r="R105" s="5" t="str">
        <f t="shared" si="45"/>
        <v/>
      </c>
      <c r="S105" s="12" t="str">
        <f t="shared" si="62"/>
        <v/>
      </c>
      <c r="T105" s="13" t="str">
        <f t="shared" si="63"/>
        <v/>
      </c>
      <c r="U105" s="5" t="str">
        <f t="shared" si="46"/>
        <v/>
      </c>
      <c r="V105" s="12" t="str">
        <f t="shared" si="64"/>
        <v/>
      </c>
      <c r="W105" s="13" t="str">
        <f t="shared" si="65"/>
        <v/>
      </c>
      <c r="X105" s="5" t="str">
        <f t="shared" si="47"/>
        <v/>
      </c>
      <c r="Y105" s="12" t="str">
        <f t="shared" si="66"/>
        <v/>
      </c>
      <c r="Z105" s="13" t="str">
        <f t="shared" si="67"/>
        <v/>
      </c>
      <c r="AA105" s="5" t="str">
        <f t="shared" si="48"/>
        <v/>
      </c>
      <c r="AB105" s="12" t="str">
        <f t="shared" si="68"/>
        <v/>
      </c>
      <c r="AC105" s="13" t="str">
        <f t="shared" si="69"/>
        <v/>
      </c>
      <c r="AD105" s="5">
        <f t="shared" si="49"/>
        <v>103</v>
      </c>
      <c r="AE105" s="12">
        <f t="shared" si="70"/>
        <v>16</v>
      </c>
      <c r="AF105" s="13" t="str">
        <f t="shared" si="71"/>
        <v/>
      </c>
      <c r="AG105" s="5" t="str">
        <f t="shared" si="50"/>
        <v/>
      </c>
      <c r="AH105" s="12" t="str">
        <f t="shared" si="72"/>
        <v/>
      </c>
      <c r="AI105" s="13" t="str">
        <f t="shared" si="73"/>
        <v/>
      </c>
      <c r="AJ105" s="5" t="str">
        <f t="shared" si="51"/>
        <v/>
      </c>
      <c r="AK105" s="12" t="str">
        <f t="shared" si="74"/>
        <v/>
      </c>
      <c r="AL105" s="13" t="str">
        <f t="shared" si="75"/>
        <v/>
      </c>
      <c r="AM105" s="5" t="str">
        <f t="shared" si="52"/>
        <v/>
      </c>
      <c r="AN105" s="12" t="str">
        <f t="shared" si="76"/>
        <v/>
      </c>
      <c r="AO105" s="13" t="str">
        <f t="shared" si="77"/>
        <v/>
      </c>
      <c r="AQ105" s="33"/>
      <c r="AR105" s="33"/>
      <c r="AS105" s="41" t="s">
        <v>15</v>
      </c>
    </row>
    <row r="106" spans="1:45" ht="21.6">
      <c r="A106" s="32">
        <v>104</v>
      </c>
      <c r="B106" s="33" t="str">
        <f t="shared" si="78"/>
        <v>Jack Jones</v>
      </c>
      <c r="C106" s="33" t="str">
        <f t="shared" si="79"/>
        <v>Cheshire</v>
      </c>
      <c r="D106" s="68" t="s">
        <v>757</v>
      </c>
      <c r="E106" s="28">
        <v>104</v>
      </c>
      <c r="F106" s="5">
        <f t="shared" si="53"/>
        <v>104</v>
      </c>
      <c r="G106" s="12">
        <f t="shared" si="54"/>
        <v>19</v>
      </c>
      <c r="H106" s="13" t="str">
        <f t="shared" si="55"/>
        <v/>
      </c>
      <c r="I106" s="5" t="str">
        <f t="shared" si="42"/>
        <v/>
      </c>
      <c r="J106" s="12" t="str">
        <f t="shared" si="56"/>
        <v/>
      </c>
      <c r="K106" s="13" t="str">
        <f t="shared" si="57"/>
        <v/>
      </c>
      <c r="L106" s="5" t="str">
        <f t="shared" si="43"/>
        <v/>
      </c>
      <c r="M106" s="12" t="str">
        <f t="shared" si="58"/>
        <v/>
      </c>
      <c r="N106" s="13" t="str">
        <f t="shared" si="59"/>
        <v/>
      </c>
      <c r="O106" s="5" t="str">
        <f t="shared" si="44"/>
        <v/>
      </c>
      <c r="P106" s="12" t="str">
        <f t="shared" si="60"/>
        <v/>
      </c>
      <c r="Q106" s="13" t="str">
        <f t="shared" si="61"/>
        <v/>
      </c>
      <c r="R106" s="5" t="str">
        <f t="shared" si="45"/>
        <v/>
      </c>
      <c r="S106" s="12" t="str">
        <f t="shared" si="62"/>
        <v/>
      </c>
      <c r="T106" s="13" t="str">
        <f t="shared" si="63"/>
        <v/>
      </c>
      <c r="U106" s="5" t="str">
        <f t="shared" si="46"/>
        <v/>
      </c>
      <c r="V106" s="12" t="str">
        <f t="shared" si="64"/>
        <v/>
      </c>
      <c r="W106" s="13" t="str">
        <f t="shared" si="65"/>
        <v/>
      </c>
      <c r="X106" s="5" t="str">
        <f t="shared" si="47"/>
        <v/>
      </c>
      <c r="Y106" s="12" t="str">
        <f t="shared" si="66"/>
        <v/>
      </c>
      <c r="Z106" s="13" t="str">
        <f t="shared" si="67"/>
        <v/>
      </c>
      <c r="AA106" s="5" t="str">
        <f t="shared" si="48"/>
        <v/>
      </c>
      <c r="AB106" s="12" t="str">
        <f t="shared" si="68"/>
        <v/>
      </c>
      <c r="AC106" s="13" t="str">
        <f t="shared" si="69"/>
        <v/>
      </c>
      <c r="AD106" s="5" t="str">
        <f t="shared" si="49"/>
        <v/>
      </c>
      <c r="AE106" s="12" t="str">
        <f t="shared" si="70"/>
        <v/>
      </c>
      <c r="AF106" s="13" t="str">
        <f t="shared" si="71"/>
        <v/>
      </c>
      <c r="AG106" s="5" t="str">
        <f t="shared" si="50"/>
        <v/>
      </c>
      <c r="AH106" s="12" t="str">
        <f t="shared" si="72"/>
        <v/>
      </c>
      <c r="AI106" s="13" t="str">
        <f t="shared" si="73"/>
        <v/>
      </c>
      <c r="AJ106" s="5" t="str">
        <f t="shared" si="51"/>
        <v/>
      </c>
      <c r="AK106" s="12" t="str">
        <f t="shared" si="74"/>
        <v/>
      </c>
      <c r="AL106" s="13" t="str">
        <f t="shared" si="75"/>
        <v/>
      </c>
      <c r="AM106" s="5" t="str">
        <f t="shared" si="52"/>
        <v/>
      </c>
      <c r="AN106" s="12" t="str">
        <f t="shared" si="76"/>
        <v/>
      </c>
      <c r="AO106" s="13" t="str">
        <f t="shared" si="77"/>
        <v/>
      </c>
      <c r="AQ106" s="33"/>
      <c r="AR106" s="33"/>
      <c r="AS106" s="41" t="s">
        <v>15</v>
      </c>
    </row>
    <row r="107" spans="1:45" ht="21.6">
      <c r="A107" s="32">
        <v>105</v>
      </c>
      <c r="B107" s="33" t="s">
        <v>756</v>
      </c>
      <c r="C107" s="33" t="str">
        <f t="shared" si="79"/>
        <v>Surrey</v>
      </c>
      <c r="D107" s="68" t="s">
        <v>757</v>
      </c>
      <c r="E107" s="28">
        <v>105</v>
      </c>
      <c r="F107" s="5" t="str">
        <f t="shared" si="53"/>
        <v/>
      </c>
      <c r="G107" s="12" t="str">
        <f t="shared" si="54"/>
        <v/>
      </c>
      <c r="H107" s="13" t="str">
        <f t="shared" si="55"/>
        <v/>
      </c>
      <c r="I107" s="5" t="str">
        <f t="shared" si="42"/>
        <v/>
      </c>
      <c r="J107" s="12" t="str">
        <f t="shared" si="56"/>
        <v/>
      </c>
      <c r="K107" s="13" t="str">
        <f t="shared" si="57"/>
        <v/>
      </c>
      <c r="L107" s="5" t="str">
        <f t="shared" si="43"/>
        <v/>
      </c>
      <c r="M107" s="12" t="str">
        <f t="shared" si="58"/>
        <v/>
      </c>
      <c r="N107" s="13" t="str">
        <f t="shared" si="59"/>
        <v/>
      </c>
      <c r="O107" s="5" t="str">
        <f t="shared" si="44"/>
        <v/>
      </c>
      <c r="P107" s="12" t="str">
        <f t="shared" si="60"/>
        <v/>
      </c>
      <c r="Q107" s="13" t="str">
        <f t="shared" si="61"/>
        <v/>
      </c>
      <c r="R107" s="5" t="str">
        <f t="shared" si="45"/>
        <v/>
      </c>
      <c r="S107" s="12" t="str">
        <f t="shared" si="62"/>
        <v/>
      </c>
      <c r="T107" s="13" t="str">
        <f t="shared" si="63"/>
        <v/>
      </c>
      <c r="U107" s="5" t="str">
        <f t="shared" si="46"/>
        <v/>
      </c>
      <c r="V107" s="12" t="str">
        <f t="shared" si="64"/>
        <v/>
      </c>
      <c r="W107" s="13" t="str">
        <f t="shared" si="65"/>
        <v/>
      </c>
      <c r="X107" s="5">
        <f t="shared" si="47"/>
        <v>105</v>
      </c>
      <c r="Y107" s="12">
        <f t="shared" si="66"/>
        <v>7</v>
      </c>
      <c r="Z107" s="13" t="str">
        <f t="shared" si="67"/>
        <v/>
      </c>
      <c r="AA107" s="5" t="str">
        <f t="shared" si="48"/>
        <v/>
      </c>
      <c r="AB107" s="12" t="str">
        <f t="shared" si="68"/>
        <v/>
      </c>
      <c r="AC107" s="13" t="str">
        <f t="shared" si="69"/>
        <v/>
      </c>
      <c r="AD107" s="5" t="str">
        <f t="shared" si="49"/>
        <v/>
      </c>
      <c r="AE107" s="12" t="str">
        <f t="shared" si="70"/>
        <v/>
      </c>
      <c r="AF107" s="13" t="str">
        <f t="shared" si="71"/>
        <v/>
      </c>
      <c r="AG107" s="5" t="str">
        <f t="shared" si="50"/>
        <v/>
      </c>
      <c r="AH107" s="12" t="str">
        <f t="shared" si="72"/>
        <v/>
      </c>
      <c r="AI107" s="13" t="str">
        <f t="shared" si="73"/>
        <v/>
      </c>
      <c r="AJ107" s="5" t="str">
        <f t="shared" si="51"/>
        <v/>
      </c>
      <c r="AK107" s="12" t="str">
        <f t="shared" si="74"/>
        <v/>
      </c>
      <c r="AL107" s="13" t="str">
        <f t="shared" si="75"/>
        <v/>
      </c>
      <c r="AM107" s="5" t="str">
        <f t="shared" si="52"/>
        <v/>
      </c>
      <c r="AN107" s="12" t="str">
        <f t="shared" si="76"/>
        <v/>
      </c>
      <c r="AO107" s="13" t="str">
        <f t="shared" si="77"/>
        <v/>
      </c>
      <c r="AQ107" s="33"/>
      <c r="AR107" s="33"/>
      <c r="AS107" s="41" t="s">
        <v>15</v>
      </c>
    </row>
    <row r="108" spans="1:45" ht="21.6">
      <c r="A108" s="32">
        <v>106</v>
      </c>
      <c r="B108" s="33" t="str">
        <f t="shared" si="78"/>
        <v>Adam Stokes</v>
      </c>
      <c r="C108" s="33" t="str">
        <f t="shared" si="79"/>
        <v>Staffordshire</v>
      </c>
      <c r="D108" s="68" t="s">
        <v>757</v>
      </c>
      <c r="E108" s="28">
        <v>106</v>
      </c>
      <c r="F108" s="5" t="str">
        <f t="shared" si="53"/>
        <v/>
      </c>
      <c r="G108" s="12" t="str">
        <f t="shared" si="54"/>
        <v/>
      </c>
      <c r="H108" s="13" t="str">
        <f t="shared" si="55"/>
        <v/>
      </c>
      <c r="I108" s="5" t="str">
        <f t="shared" si="42"/>
        <v/>
      </c>
      <c r="J108" s="12" t="str">
        <f t="shared" si="56"/>
        <v/>
      </c>
      <c r="K108" s="13" t="str">
        <f t="shared" si="57"/>
        <v/>
      </c>
      <c r="L108" s="5" t="str">
        <f t="shared" si="43"/>
        <v/>
      </c>
      <c r="M108" s="12" t="str">
        <f t="shared" si="58"/>
        <v/>
      </c>
      <c r="N108" s="13" t="str">
        <f t="shared" si="59"/>
        <v/>
      </c>
      <c r="O108" s="5" t="str">
        <f t="shared" si="44"/>
        <v/>
      </c>
      <c r="P108" s="12" t="str">
        <f t="shared" si="60"/>
        <v/>
      </c>
      <c r="Q108" s="13" t="str">
        <f t="shared" si="61"/>
        <v/>
      </c>
      <c r="R108" s="5" t="str">
        <f t="shared" si="45"/>
        <v/>
      </c>
      <c r="S108" s="12" t="str">
        <f t="shared" si="62"/>
        <v/>
      </c>
      <c r="T108" s="13" t="str">
        <f t="shared" si="63"/>
        <v/>
      </c>
      <c r="U108" s="5">
        <f t="shared" si="46"/>
        <v>106</v>
      </c>
      <c r="V108" s="12">
        <f t="shared" si="64"/>
        <v>13</v>
      </c>
      <c r="W108" s="13" t="str">
        <f t="shared" si="65"/>
        <v/>
      </c>
      <c r="X108" s="5" t="str">
        <f t="shared" si="47"/>
        <v/>
      </c>
      <c r="Y108" s="12" t="str">
        <f t="shared" si="66"/>
        <v/>
      </c>
      <c r="Z108" s="13" t="str">
        <f t="shared" si="67"/>
        <v/>
      </c>
      <c r="AA108" s="5" t="str">
        <f t="shared" si="48"/>
        <v/>
      </c>
      <c r="AB108" s="12" t="str">
        <f t="shared" si="68"/>
        <v/>
      </c>
      <c r="AC108" s="13" t="str">
        <f t="shared" si="69"/>
        <v/>
      </c>
      <c r="AD108" s="5" t="str">
        <f t="shared" si="49"/>
        <v/>
      </c>
      <c r="AE108" s="12" t="str">
        <f t="shared" si="70"/>
        <v/>
      </c>
      <c r="AF108" s="13" t="str">
        <f t="shared" si="71"/>
        <v/>
      </c>
      <c r="AG108" s="5" t="str">
        <f t="shared" si="50"/>
        <v/>
      </c>
      <c r="AH108" s="12" t="str">
        <f t="shared" si="72"/>
        <v/>
      </c>
      <c r="AI108" s="13" t="str">
        <f t="shared" si="73"/>
        <v/>
      </c>
      <c r="AJ108" s="5" t="str">
        <f t="shared" si="51"/>
        <v/>
      </c>
      <c r="AK108" s="12" t="str">
        <f t="shared" si="74"/>
        <v/>
      </c>
      <c r="AL108" s="13" t="str">
        <f t="shared" si="75"/>
        <v/>
      </c>
      <c r="AM108" s="5" t="str">
        <f t="shared" si="52"/>
        <v/>
      </c>
      <c r="AN108" s="12" t="str">
        <f t="shared" si="76"/>
        <v/>
      </c>
      <c r="AO108" s="13" t="str">
        <f t="shared" si="77"/>
        <v/>
      </c>
      <c r="AQ108" s="33">
        <v>10</v>
      </c>
      <c r="AR108" s="34" t="s">
        <v>574</v>
      </c>
      <c r="AS108" s="47" t="s">
        <v>649</v>
      </c>
    </row>
    <row r="109" spans="1:45" ht="21.6">
      <c r="A109" s="32">
        <v>107</v>
      </c>
      <c r="B109" s="33" t="str">
        <f t="shared" si="78"/>
        <v>Hugo Rhymes</v>
      </c>
      <c r="C109" s="33" t="str">
        <f t="shared" si="79"/>
        <v>Merseyside</v>
      </c>
      <c r="D109" s="68" t="s">
        <v>757</v>
      </c>
      <c r="E109" s="28">
        <v>107</v>
      </c>
      <c r="F109" s="5" t="str">
        <f t="shared" si="53"/>
        <v/>
      </c>
      <c r="G109" s="12" t="str">
        <f t="shared" si="54"/>
        <v/>
      </c>
      <c r="H109" s="13" t="str">
        <f t="shared" si="55"/>
        <v/>
      </c>
      <c r="I109" s="5" t="str">
        <f t="shared" si="42"/>
        <v/>
      </c>
      <c r="J109" s="12" t="str">
        <f t="shared" si="56"/>
        <v/>
      </c>
      <c r="K109" s="13" t="str">
        <f t="shared" si="57"/>
        <v/>
      </c>
      <c r="L109" s="5" t="str">
        <f t="shared" si="43"/>
        <v/>
      </c>
      <c r="M109" s="12" t="str">
        <f t="shared" si="58"/>
        <v/>
      </c>
      <c r="N109" s="13" t="str">
        <f t="shared" si="59"/>
        <v/>
      </c>
      <c r="O109" s="5">
        <f t="shared" si="44"/>
        <v>107</v>
      </c>
      <c r="P109" s="12">
        <f t="shared" si="60"/>
        <v>13</v>
      </c>
      <c r="Q109" s="13" t="str">
        <f t="shared" si="61"/>
        <v/>
      </c>
      <c r="R109" s="5" t="str">
        <f t="shared" si="45"/>
        <v/>
      </c>
      <c r="S109" s="12" t="str">
        <f t="shared" si="62"/>
        <v/>
      </c>
      <c r="T109" s="13" t="str">
        <f t="shared" si="63"/>
        <v/>
      </c>
      <c r="U109" s="5" t="str">
        <f t="shared" si="46"/>
        <v/>
      </c>
      <c r="V109" s="12" t="str">
        <f t="shared" si="64"/>
        <v/>
      </c>
      <c r="W109" s="13" t="str">
        <f t="shared" si="65"/>
        <v/>
      </c>
      <c r="X109" s="5" t="str">
        <f t="shared" si="47"/>
        <v/>
      </c>
      <c r="Y109" s="12" t="str">
        <f t="shared" si="66"/>
        <v/>
      </c>
      <c r="Z109" s="13" t="str">
        <f t="shared" si="67"/>
        <v/>
      </c>
      <c r="AA109" s="5" t="str">
        <f t="shared" si="48"/>
        <v/>
      </c>
      <c r="AB109" s="12" t="str">
        <f t="shared" si="68"/>
        <v/>
      </c>
      <c r="AC109" s="13" t="str">
        <f t="shared" si="69"/>
        <v/>
      </c>
      <c r="AD109" s="5" t="str">
        <f t="shared" si="49"/>
        <v/>
      </c>
      <c r="AE109" s="12" t="str">
        <f t="shared" si="70"/>
        <v/>
      </c>
      <c r="AF109" s="13" t="str">
        <f t="shared" si="71"/>
        <v/>
      </c>
      <c r="AG109" s="5" t="str">
        <f t="shared" si="50"/>
        <v/>
      </c>
      <c r="AH109" s="12" t="str">
        <f t="shared" si="72"/>
        <v/>
      </c>
      <c r="AI109" s="13" t="str">
        <f t="shared" si="73"/>
        <v/>
      </c>
      <c r="AJ109" s="5" t="str">
        <f t="shared" si="51"/>
        <v/>
      </c>
      <c r="AK109" s="12" t="str">
        <f t="shared" si="74"/>
        <v/>
      </c>
      <c r="AL109" s="13" t="str">
        <f t="shared" si="75"/>
        <v/>
      </c>
      <c r="AM109" s="5" t="str">
        <f t="shared" si="52"/>
        <v/>
      </c>
      <c r="AN109" s="12" t="str">
        <f t="shared" si="76"/>
        <v/>
      </c>
      <c r="AO109" s="13" t="str">
        <f t="shared" si="77"/>
        <v/>
      </c>
      <c r="AQ109" s="33">
        <v>14</v>
      </c>
      <c r="AR109" s="34" t="s">
        <v>575</v>
      </c>
      <c r="AS109" s="47" t="s">
        <v>649</v>
      </c>
    </row>
    <row r="110" spans="1:45" ht="21.6">
      <c r="A110" s="32">
        <v>108</v>
      </c>
      <c r="B110" s="33" t="str">
        <f t="shared" si="78"/>
        <v>Harry Bennet</v>
      </c>
      <c r="C110" s="33" t="str">
        <f t="shared" si="79"/>
        <v>Merseyside</v>
      </c>
      <c r="D110" s="68">
        <v>13.51</v>
      </c>
      <c r="E110" s="28">
        <v>108</v>
      </c>
      <c r="F110" s="5" t="str">
        <f t="shared" si="53"/>
        <v/>
      </c>
      <c r="G110" s="12" t="str">
        <f t="shared" si="54"/>
        <v/>
      </c>
      <c r="H110" s="13" t="str">
        <f t="shared" si="55"/>
        <v/>
      </c>
      <c r="I110" s="5" t="str">
        <f t="shared" si="42"/>
        <v/>
      </c>
      <c r="J110" s="12" t="str">
        <f t="shared" si="56"/>
        <v/>
      </c>
      <c r="K110" s="13" t="str">
        <f t="shared" si="57"/>
        <v/>
      </c>
      <c r="L110" s="5" t="str">
        <f t="shared" si="43"/>
        <v/>
      </c>
      <c r="M110" s="12" t="str">
        <f t="shared" si="58"/>
        <v/>
      </c>
      <c r="N110" s="13" t="str">
        <f t="shared" si="59"/>
        <v/>
      </c>
      <c r="O110" s="5">
        <f t="shared" si="44"/>
        <v>108</v>
      </c>
      <c r="P110" s="12">
        <f t="shared" si="60"/>
        <v>14</v>
      </c>
      <c r="Q110" s="13" t="str">
        <f t="shared" si="61"/>
        <v/>
      </c>
      <c r="R110" s="5" t="str">
        <f t="shared" si="45"/>
        <v/>
      </c>
      <c r="S110" s="12" t="str">
        <f t="shared" si="62"/>
        <v/>
      </c>
      <c r="T110" s="13" t="str">
        <f t="shared" si="63"/>
        <v/>
      </c>
      <c r="U110" s="5" t="str">
        <f t="shared" si="46"/>
        <v/>
      </c>
      <c r="V110" s="12" t="str">
        <f t="shared" si="64"/>
        <v/>
      </c>
      <c r="W110" s="13" t="str">
        <f t="shared" si="65"/>
        <v/>
      </c>
      <c r="X110" s="5" t="str">
        <f t="shared" si="47"/>
        <v/>
      </c>
      <c r="Y110" s="12" t="str">
        <f t="shared" si="66"/>
        <v/>
      </c>
      <c r="Z110" s="13" t="str">
        <f t="shared" si="67"/>
        <v/>
      </c>
      <c r="AA110" s="5" t="str">
        <f t="shared" si="48"/>
        <v/>
      </c>
      <c r="AB110" s="12" t="str">
        <f t="shared" si="68"/>
        <v/>
      </c>
      <c r="AC110" s="13" t="str">
        <f t="shared" si="69"/>
        <v/>
      </c>
      <c r="AD110" s="5" t="str">
        <f t="shared" si="49"/>
        <v/>
      </c>
      <c r="AE110" s="12" t="str">
        <f t="shared" si="70"/>
        <v/>
      </c>
      <c r="AF110" s="13" t="str">
        <f t="shared" si="71"/>
        <v/>
      </c>
      <c r="AG110" s="5" t="str">
        <f t="shared" si="50"/>
        <v/>
      </c>
      <c r="AH110" s="12" t="str">
        <f t="shared" si="72"/>
        <v/>
      </c>
      <c r="AI110" s="13" t="str">
        <f t="shared" si="73"/>
        <v/>
      </c>
      <c r="AJ110" s="5" t="str">
        <f t="shared" si="51"/>
        <v/>
      </c>
      <c r="AK110" s="12" t="str">
        <f t="shared" si="74"/>
        <v/>
      </c>
      <c r="AL110" s="13" t="str">
        <f t="shared" si="75"/>
        <v/>
      </c>
      <c r="AM110" s="5" t="str">
        <f t="shared" si="52"/>
        <v/>
      </c>
      <c r="AN110" s="12" t="str">
        <f t="shared" si="76"/>
        <v/>
      </c>
      <c r="AO110" s="13" t="str">
        <f t="shared" si="77"/>
        <v/>
      </c>
      <c r="AQ110" s="33">
        <v>27</v>
      </c>
      <c r="AR110" s="34" t="s">
        <v>576</v>
      </c>
      <c r="AS110" s="47" t="s">
        <v>649</v>
      </c>
    </row>
    <row r="111" spans="1:45" ht="21.6">
      <c r="A111" s="32">
        <v>109</v>
      </c>
      <c r="B111" s="33" t="str">
        <f t="shared" si="78"/>
        <v>Mailq Morris</v>
      </c>
      <c r="C111" s="33" t="str">
        <f t="shared" si="79"/>
        <v>West Midlands</v>
      </c>
      <c r="D111" s="68">
        <v>14.13</v>
      </c>
      <c r="E111" s="28">
        <v>109</v>
      </c>
      <c r="F111" s="5" t="str">
        <f t="shared" si="53"/>
        <v/>
      </c>
      <c r="G111" s="12" t="str">
        <f t="shared" si="54"/>
        <v/>
      </c>
      <c r="H111" s="13" t="str">
        <f t="shared" si="55"/>
        <v/>
      </c>
      <c r="I111" s="5" t="str">
        <f t="shared" si="42"/>
        <v/>
      </c>
      <c r="J111" s="12" t="str">
        <f t="shared" si="56"/>
        <v/>
      </c>
      <c r="K111" s="13" t="str">
        <f t="shared" si="57"/>
        <v/>
      </c>
      <c r="L111" s="5" t="str">
        <f t="shared" si="43"/>
        <v/>
      </c>
      <c r="M111" s="12" t="str">
        <f t="shared" si="58"/>
        <v/>
      </c>
      <c r="N111" s="13" t="str">
        <f t="shared" si="59"/>
        <v/>
      </c>
      <c r="O111" s="5" t="str">
        <f t="shared" si="44"/>
        <v/>
      </c>
      <c r="P111" s="12" t="str">
        <f t="shared" si="60"/>
        <v/>
      </c>
      <c r="Q111" s="13" t="str">
        <f t="shared" si="61"/>
        <v/>
      </c>
      <c r="R111" s="5" t="str">
        <f t="shared" si="45"/>
        <v/>
      </c>
      <c r="S111" s="12" t="str">
        <f t="shared" si="62"/>
        <v/>
      </c>
      <c r="T111" s="13" t="str">
        <f t="shared" si="63"/>
        <v/>
      </c>
      <c r="U111" s="5" t="str">
        <f t="shared" si="46"/>
        <v/>
      </c>
      <c r="V111" s="12" t="str">
        <f t="shared" si="64"/>
        <v/>
      </c>
      <c r="W111" s="13" t="str">
        <f t="shared" si="65"/>
        <v/>
      </c>
      <c r="X111" s="5" t="str">
        <f t="shared" si="47"/>
        <v/>
      </c>
      <c r="Y111" s="12" t="str">
        <f t="shared" si="66"/>
        <v/>
      </c>
      <c r="Z111" s="13" t="str">
        <f t="shared" si="67"/>
        <v/>
      </c>
      <c r="AA111" s="5" t="str">
        <f t="shared" si="48"/>
        <v/>
      </c>
      <c r="AB111" s="12" t="str">
        <f t="shared" si="68"/>
        <v/>
      </c>
      <c r="AC111" s="13" t="str">
        <f t="shared" si="69"/>
        <v/>
      </c>
      <c r="AD111" s="5">
        <f t="shared" si="49"/>
        <v>109</v>
      </c>
      <c r="AE111" s="12">
        <f t="shared" si="70"/>
        <v>17</v>
      </c>
      <c r="AF111" s="13" t="str">
        <f t="shared" si="71"/>
        <v/>
      </c>
      <c r="AG111" s="5" t="str">
        <f t="shared" si="50"/>
        <v/>
      </c>
      <c r="AH111" s="12" t="str">
        <f t="shared" si="72"/>
        <v/>
      </c>
      <c r="AI111" s="13" t="str">
        <f t="shared" si="73"/>
        <v/>
      </c>
      <c r="AJ111" s="5" t="str">
        <f t="shared" si="51"/>
        <v/>
      </c>
      <c r="AK111" s="12" t="str">
        <f t="shared" si="74"/>
        <v/>
      </c>
      <c r="AL111" s="13" t="str">
        <f t="shared" si="75"/>
        <v/>
      </c>
      <c r="AM111" s="5" t="str">
        <f t="shared" si="52"/>
        <v/>
      </c>
      <c r="AN111" s="12" t="str">
        <f t="shared" si="76"/>
        <v/>
      </c>
      <c r="AO111" s="13" t="str">
        <f t="shared" si="77"/>
        <v/>
      </c>
      <c r="AQ111" s="33">
        <v>69</v>
      </c>
      <c r="AR111" s="34" t="s">
        <v>577</v>
      </c>
      <c r="AS111" s="47" t="s">
        <v>649</v>
      </c>
    </row>
    <row r="112" spans="1:45" hidden="1">
      <c r="A112" s="32">
        <v>110</v>
      </c>
      <c r="B112" s="33" t="str">
        <f t="shared" si="78"/>
        <v/>
      </c>
      <c r="C112" s="33" t="str">
        <f t="shared" si="79"/>
        <v/>
      </c>
      <c r="D112" s="68"/>
      <c r="E112" s="28">
        <v>110</v>
      </c>
      <c r="F112" s="5" t="str">
        <f t="shared" si="53"/>
        <v/>
      </c>
      <c r="G112" s="12" t="str">
        <f t="shared" si="54"/>
        <v/>
      </c>
      <c r="H112" s="13" t="str">
        <f t="shared" si="55"/>
        <v/>
      </c>
      <c r="I112" s="5" t="str">
        <f t="shared" si="42"/>
        <v/>
      </c>
      <c r="J112" s="12" t="str">
        <f t="shared" si="56"/>
        <v/>
      </c>
      <c r="K112" s="13" t="str">
        <f t="shared" si="57"/>
        <v/>
      </c>
      <c r="L112" s="5" t="str">
        <f t="shared" si="43"/>
        <v/>
      </c>
      <c r="M112" s="12" t="str">
        <f t="shared" si="58"/>
        <v/>
      </c>
      <c r="N112" s="13" t="str">
        <f t="shared" si="59"/>
        <v/>
      </c>
      <c r="O112" s="5" t="str">
        <f t="shared" si="44"/>
        <v/>
      </c>
      <c r="P112" s="12" t="str">
        <f t="shared" si="60"/>
        <v/>
      </c>
      <c r="Q112" s="13" t="str">
        <f t="shared" si="61"/>
        <v/>
      </c>
      <c r="R112" s="5" t="str">
        <f t="shared" si="45"/>
        <v/>
      </c>
      <c r="S112" s="12" t="str">
        <f t="shared" si="62"/>
        <v/>
      </c>
      <c r="T112" s="13" t="str">
        <f t="shared" si="63"/>
        <v/>
      </c>
      <c r="U112" s="5" t="str">
        <f t="shared" si="46"/>
        <v/>
      </c>
      <c r="V112" s="12" t="str">
        <f t="shared" si="64"/>
        <v/>
      </c>
      <c r="W112" s="13" t="str">
        <f t="shared" si="65"/>
        <v/>
      </c>
      <c r="X112" s="5" t="str">
        <f t="shared" si="47"/>
        <v/>
      </c>
      <c r="Y112" s="12" t="str">
        <f t="shared" si="66"/>
        <v/>
      </c>
      <c r="Z112" s="13" t="str">
        <f t="shared" si="67"/>
        <v/>
      </c>
      <c r="AA112" s="5" t="str">
        <f t="shared" si="48"/>
        <v/>
      </c>
      <c r="AB112" s="12" t="str">
        <f t="shared" si="68"/>
        <v/>
      </c>
      <c r="AC112" s="13" t="str">
        <f t="shared" si="69"/>
        <v/>
      </c>
      <c r="AD112" s="5" t="str">
        <f t="shared" si="49"/>
        <v/>
      </c>
      <c r="AE112" s="12" t="str">
        <f t="shared" si="70"/>
        <v/>
      </c>
      <c r="AF112" s="13" t="str">
        <f t="shared" si="71"/>
        <v/>
      </c>
      <c r="AG112" s="5" t="str">
        <f t="shared" si="50"/>
        <v/>
      </c>
      <c r="AH112" s="12" t="str">
        <f t="shared" si="72"/>
        <v/>
      </c>
      <c r="AI112" s="13" t="str">
        <f t="shared" si="73"/>
        <v/>
      </c>
      <c r="AJ112" s="5" t="str">
        <f t="shared" si="51"/>
        <v/>
      </c>
      <c r="AK112" s="12" t="str">
        <f t="shared" si="74"/>
        <v/>
      </c>
      <c r="AL112" s="13" t="str">
        <f t="shared" si="75"/>
        <v/>
      </c>
      <c r="AM112" s="5" t="str">
        <f t="shared" si="52"/>
        <v/>
      </c>
      <c r="AN112" s="12" t="str">
        <f t="shared" si="76"/>
        <v/>
      </c>
      <c r="AO112" s="13" t="str">
        <f t="shared" si="77"/>
        <v/>
      </c>
      <c r="AQ112" s="33">
        <v>45</v>
      </c>
      <c r="AR112" s="34" t="s">
        <v>578</v>
      </c>
      <c r="AS112" s="47" t="s">
        <v>649</v>
      </c>
    </row>
    <row r="113" spans="1:45" hidden="1">
      <c r="A113" s="32">
        <v>111</v>
      </c>
      <c r="B113" s="33" t="str">
        <f t="shared" si="78"/>
        <v/>
      </c>
      <c r="C113" s="33" t="str">
        <f t="shared" si="79"/>
        <v/>
      </c>
      <c r="D113" s="68"/>
      <c r="E113" s="28">
        <v>111</v>
      </c>
      <c r="F113" s="5" t="str">
        <f t="shared" si="53"/>
        <v/>
      </c>
      <c r="G113" s="12" t="str">
        <f t="shared" si="54"/>
        <v/>
      </c>
      <c r="H113" s="13" t="str">
        <f t="shared" si="55"/>
        <v/>
      </c>
      <c r="I113" s="5" t="str">
        <f t="shared" si="42"/>
        <v/>
      </c>
      <c r="J113" s="12" t="str">
        <f t="shared" si="56"/>
        <v/>
      </c>
      <c r="K113" s="13" t="str">
        <f t="shared" si="57"/>
        <v/>
      </c>
      <c r="L113" s="5" t="str">
        <f t="shared" si="43"/>
        <v/>
      </c>
      <c r="M113" s="12" t="str">
        <f t="shared" si="58"/>
        <v/>
      </c>
      <c r="N113" s="13" t="str">
        <f t="shared" si="59"/>
        <v/>
      </c>
      <c r="O113" s="5" t="str">
        <f t="shared" si="44"/>
        <v/>
      </c>
      <c r="P113" s="12" t="str">
        <f t="shared" si="60"/>
        <v/>
      </c>
      <c r="Q113" s="13" t="str">
        <f t="shared" si="61"/>
        <v/>
      </c>
      <c r="R113" s="5" t="str">
        <f t="shared" si="45"/>
        <v/>
      </c>
      <c r="S113" s="12" t="str">
        <f t="shared" si="62"/>
        <v/>
      </c>
      <c r="T113" s="13" t="str">
        <f t="shared" si="63"/>
        <v/>
      </c>
      <c r="U113" s="5" t="str">
        <f t="shared" si="46"/>
        <v/>
      </c>
      <c r="V113" s="12" t="str">
        <f t="shared" si="64"/>
        <v/>
      </c>
      <c r="W113" s="13" t="str">
        <f t="shared" si="65"/>
        <v/>
      </c>
      <c r="X113" s="5" t="str">
        <f t="shared" si="47"/>
        <v/>
      </c>
      <c r="Y113" s="12" t="str">
        <f t="shared" si="66"/>
        <v/>
      </c>
      <c r="Z113" s="13" t="str">
        <f t="shared" si="67"/>
        <v/>
      </c>
      <c r="AA113" s="5" t="str">
        <f t="shared" si="48"/>
        <v/>
      </c>
      <c r="AB113" s="12" t="str">
        <f t="shared" si="68"/>
        <v/>
      </c>
      <c r="AC113" s="13" t="str">
        <f t="shared" si="69"/>
        <v/>
      </c>
      <c r="AD113" s="5" t="str">
        <f t="shared" si="49"/>
        <v/>
      </c>
      <c r="AE113" s="12" t="str">
        <f t="shared" si="70"/>
        <v/>
      </c>
      <c r="AF113" s="13" t="str">
        <f t="shared" si="71"/>
        <v/>
      </c>
      <c r="AG113" s="5" t="str">
        <f t="shared" si="50"/>
        <v/>
      </c>
      <c r="AH113" s="12" t="str">
        <f t="shared" si="72"/>
        <v/>
      </c>
      <c r="AI113" s="13" t="str">
        <f t="shared" si="73"/>
        <v/>
      </c>
      <c r="AJ113" s="5" t="str">
        <f t="shared" si="51"/>
        <v/>
      </c>
      <c r="AK113" s="12" t="str">
        <f t="shared" si="74"/>
        <v/>
      </c>
      <c r="AL113" s="13" t="str">
        <f t="shared" si="75"/>
        <v/>
      </c>
      <c r="AM113" s="5" t="str">
        <f t="shared" si="52"/>
        <v/>
      </c>
      <c r="AN113" s="12" t="str">
        <f t="shared" si="76"/>
        <v/>
      </c>
      <c r="AO113" s="13" t="str">
        <f t="shared" si="77"/>
        <v/>
      </c>
      <c r="AQ113" s="33">
        <v>85</v>
      </c>
      <c r="AR113" s="34" t="s">
        <v>579</v>
      </c>
      <c r="AS113" s="47" t="s">
        <v>649</v>
      </c>
    </row>
    <row r="114" spans="1:45" hidden="1">
      <c r="A114" s="32">
        <v>112</v>
      </c>
      <c r="B114" s="33" t="str">
        <f t="shared" si="78"/>
        <v/>
      </c>
      <c r="C114" s="33" t="str">
        <f t="shared" si="79"/>
        <v/>
      </c>
      <c r="D114" s="68"/>
      <c r="E114" s="28">
        <v>112</v>
      </c>
      <c r="F114" s="5" t="str">
        <f t="shared" si="53"/>
        <v/>
      </c>
      <c r="G114" s="12" t="str">
        <f t="shared" si="54"/>
        <v/>
      </c>
      <c r="H114" s="13" t="str">
        <f t="shared" si="55"/>
        <v/>
      </c>
      <c r="I114" s="5" t="str">
        <f t="shared" si="42"/>
        <v/>
      </c>
      <c r="J114" s="12" t="str">
        <f t="shared" si="56"/>
        <v/>
      </c>
      <c r="K114" s="13" t="str">
        <f t="shared" si="57"/>
        <v/>
      </c>
      <c r="L114" s="5" t="str">
        <f t="shared" si="43"/>
        <v/>
      </c>
      <c r="M114" s="12" t="str">
        <f t="shared" si="58"/>
        <v/>
      </c>
      <c r="N114" s="13" t="str">
        <f t="shared" si="59"/>
        <v/>
      </c>
      <c r="O114" s="5" t="str">
        <f t="shared" si="44"/>
        <v/>
      </c>
      <c r="P114" s="12" t="str">
        <f t="shared" si="60"/>
        <v/>
      </c>
      <c r="Q114" s="13" t="str">
        <f t="shared" si="61"/>
        <v/>
      </c>
      <c r="R114" s="5" t="str">
        <f t="shared" si="45"/>
        <v/>
      </c>
      <c r="S114" s="12" t="str">
        <f t="shared" si="62"/>
        <v/>
      </c>
      <c r="T114" s="13" t="str">
        <f t="shared" si="63"/>
        <v/>
      </c>
      <c r="U114" s="5" t="str">
        <f t="shared" si="46"/>
        <v/>
      </c>
      <c r="V114" s="12" t="str">
        <f t="shared" si="64"/>
        <v/>
      </c>
      <c r="W114" s="13" t="str">
        <f t="shared" si="65"/>
        <v/>
      </c>
      <c r="X114" s="5" t="str">
        <f t="shared" si="47"/>
        <v/>
      </c>
      <c r="Y114" s="12" t="str">
        <f t="shared" si="66"/>
        <v/>
      </c>
      <c r="Z114" s="13" t="str">
        <f t="shared" si="67"/>
        <v/>
      </c>
      <c r="AA114" s="5" t="str">
        <f t="shared" si="48"/>
        <v/>
      </c>
      <c r="AB114" s="12" t="str">
        <f t="shared" si="68"/>
        <v/>
      </c>
      <c r="AC114" s="13" t="str">
        <f t="shared" si="69"/>
        <v/>
      </c>
      <c r="AD114" s="5" t="str">
        <f t="shared" si="49"/>
        <v/>
      </c>
      <c r="AE114" s="12" t="str">
        <f t="shared" si="70"/>
        <v/>
      </c>
      <c r="AF114" s="13" t="str">
        <f t="shared" si="71"/>
        <v/>
      </c>
      <c r="AG114" s="5" t="str">
        <f t="shared" si="50"/>
        <v/>
      </c>
      <c r="AH114" s="12" t="str">
        <f t="shared" si="72"/>
        <v/>
      </c>
      <c r="AI114" s="13" t="str">
        <f t="shared" si="73"/>
        <v/>
      </c>
      <c r="AJ114" s="5" t="str">
        <f t="shared" si="51"/>
        <v/>
      </c>
      <c r="AK114" s="12" t="str">
        <f t="shared" si="74"/>
        <v/>
      </c>
      <c r="AL114" s="13" t="str">
        <f t="shared" si="75"/>
        <v/>
      </c>
      <c r="AM114" s="5" t="str">
        <f t="shared" si="52"/>
        <v/>
      </c>
      <c r="AN114" s="12" t="str">
        <f t="shared" si="76"/>
        <v/>
      </c>
      <c r="AO114" s="13" t="str">
        <f t="shared" si="77"/>
        <v/>
      </c>
      <c r="AQ114" s="33">
        <v>71</v>
      </c>
      <c r="AR114" s="34" t="s">
        <v>580</v>
      </c>
      <c r="AS114" s="47" t="s">
        <v>649</v>
      </c>
    </row>
    <row r="115" spans="1:45" hidden="1">
      <c r="A115" s="32">
        <v>113</v>
      </c>
      <c r="B115" s="33" t="str">
        <f t="shared" si="78"/>
        <v/>
      </c>
      <c r="C115" s="33" t="str">
        <f t="shared" si="79"/>
        <v/>
      </c>
      <c r="D115" s="68"/>
      <c r="E115" s="28">
        <v>113</v>
      </c>
      <c r="F115" s="5" t="str">
        <f t="shared" si="53"/>
        <v/>
      </c>
      <c r="G115" s="12" t="str">
        <f t="shared" si="54"/>
        <v/>
      </c>
      <c r="H115" s="13" t="str">
        <f t="shared" si="55"/>
        <v/>
      </c>
      <c r="I115" s="5" t="str">
        <f t="shared" si="42"/>
        <v/>
      </c>
      <c r="J115" s="12" t="str">
        <f t="shared" si="56"/>
        <v/>
      </c>
      <c r="K115" s="13" t="str">
        <f t="shared" si="57"/>
        <v/>
      </c>
      <c r="L115" s="5" t="str">
        <f t="shared" si="43"/>
        <v/>
      </c>
      <c r="M115" s="12" t="str">
        <f t="shared" si="58"/>
        <v/>
      </c>
      <c r="N115" s="13" t="str">
        <f t="shared" si="59"/>
        <v/>
      </c>
      <c r="O115" s="5" t="str">
        <f t="shared" si="44"/>
        <v/>
      </c>
      <c r="P115" s="12" t="str">
        <f t="shared" si="60"/>
        <v/>
      </c>
      <c r="Q115" s="13" t="str">
        <f t="shared" si="61"/>
        <v/>
      </c>
      <c r="R115" s="5" t="str">
        <f t="shared" si="45"/>
        <v/>
      </c>
      <c r="S115" s="12" t="str">
        <f t="shared" si="62"/>
        <v/>
      </c>
      <c r="T115" s="13" t="str">
        <f t="shared" si="63"/>
        <v/>
      </c>
      <c r="U115" s="5" t="str">
        <f t="shared" si="46"/>
        <v/>
      </c>
      <c r="V115" s="12" t="str">
        <f t="shared" si="64"/>
        <v/>
      </c>
      <c r="W115" s="13" t="str">
        <f t="shared" si="65"/>
        <v/>
      </c>
      <c r="X115" s="5" t="str">
        <f t="shared" si="47"/>
        <v/>
      </c>
      <c r="Y115" s="12" t="str">
        <f t="shared" si="66"/>
        <v/>
      </c>
      <c r="Z115" s="13" t="str">
        <f t="shared" si="67"/>
        <v/>
      </c>
      <c r="AA115" s="5" t="str">
        <f t="shared" si="48"/>
        <v/>
      </c>
      <c r="AB115" s="12" t="str">
        <f t="shared" si="68"/>
        <v/>
      </c>
      <c r="AC115" s="13" t="str">
        <f t="shared" si="69"/>
        <v/>
      </c>
      <c r="AD115" s="5" t="str">
        <f t="shared" si="49"/>
        <v/>
      </c>
      <c r="AE115" s="12" t="str">
        <f t="shared" si="70"/>
        <v/>
      </c>
      <c r="AF115" s="13" t="str">
        <f t="shared" si="71"/>
        <v/>
      </c>
      <c r="AG115" s="5" t="str">
        <f t="shared" si="50"/>
        <v/>
      </c>
      <c r="AH115" s="12" t="str">
        <f t="shared" si="72"/>
        <v/>
      </c>
      <c r="AI115" s="13" t="str">
        <f t="shared" si="73"/>
        <v/>
      </c>
      <c r="AJ115" s="5" t="str">
        <f t="shared" si="51"/>
        <v/>
      </c>
      <c r="AK115" s="12" t="str">
        <f t="shared" si="74"/>
        <v/>
      </c>
      <c r="AL115" s="13" t="str">
        <f t="shared" si="75"/>
        <v/>
      </c>
      <c r="AM115" s="5" t="str">
        <f t="shared" si="52"/>
        <v/>
      </c>
      <c r="AN115" s="12" t="str">
        <f t="shared" si="76"/>
        <v/>
      </c>
      <c r="AO115" s="13" t="str">
        <f t="shared" si="77"/>
        <v/>
      </c>
      <c r="AQ115" s="33">
        <v>61</v>
      </c>
      <c r="AR115" s="34" t="s">
        <v>581</v>
      </c>
      <c r="AS115" s="47" t="s">
        <v>649</v>
      </c>
    </row>
    <row r="116" spans="1:45" hidden="1">
      <c r="A116" s="32">
        <v>114</v>
      </c>
      <c r="B116" s="33" t="str">
        <f t="shared" si="78"/>
        <v/>
      </c>
      <c r="C116" s="33" t="str">
        <f t="shared" si="79"/>
        <v/>
      </c>
      <c r="D116" s="68"/>
      <c r="E116" s="28">
        <v>114</v>
      </c>
      <c r="F116" s="5" t="str">
        <f t="shared" si="53"/>
        <v/>
      </c>
      <c r="G116" s="12" t="str">
        <f t="shared" si="54"/>
        <v/>
      </c>
      <c r="H116" s="13" t="str">
        <f t="shared" si="55"/>
        <v/>
      </c>
      <c r="I116" s="5" t="str">
        <f t="shared" si="42"/>
        <v/>
      </c>
      <c r="J116" s="12" t="str">
        <f t="shared" si="56"/>
        <v/>
      </c>
      <c r="K116" s="13" t="str">
        <f t="shared" si="57"/>
        <v/>
      </c>
      <c r="L116" s="5" t="str">
        <f t="shared" si="43"/>
        <v/>
      </c>
      <c r="M116" s="12" t="str">
        <f t="shared" si="58"/>
        <v/>
      </c>
      <c r="N116" s="13" t="str">
        <f t="shared" si="59"/>
        <v/>
      </c>
      <c r="O116" s="5" t="str">
        <f t="shared" si="44"/>
        <v/>
      </c>
      <c r="P116" s="12" t="str">
        <f t="shared" si="60"/>
        <v/>
      </c>
      <c r="Q116" s="13" t="str">
        <f t="shared" si="61"/>
        <v/>
      </c>
      <c r="R116" s="5" t="str">
        <f t="shared" si="45"/>
        <v/>
      </c>
      <c r="S116" s="12" t="str">
        <f t="shared" si="62"/>
        <v/>
      </c>
      <c r="T116" s="13" t="str">
        <f t="shared" si="63"/>
        <v/>
      </c>
      <c r="U116" s="5" t="str">
        <f t="shared" si="46"/>
        <v/>
      </c>
      <c r="V116" s="12" t="str">
        <f t="shared" si="64"/>
        <v/>
      </c>
      <c r="W116" s="13" t="str">
        <f t="shared" si="65"/>
        <v/>
      </c>
      <c r="X116" s="5" t="str">
        <f t="shared" si="47"/>
        <v/>
      </c>
      <c r="Y116" s="12" t="str">
        <f t="shared" si="66"/>
        <v/>
      </c>
      <c r="Z116" s="13" t="str">
        <f t="shared" si="67"/>
        <v/>
      </c>
      <c r="AA116" s="5" t="str">
        <f t="shared" si="48"/>
        <v/>
      </c>
      <c r="AB116" s="12" t="str">
        <f t="shared" si="68"/>
        <v/>
      </c>
      <c r="AC116" s="13" t="str">
        <f t="shared" si="69"/>
        <v/>
      </c>
      <c r="AD116" s="5" t="str">
        <f t="shared" si="49"/>
        <v/>
      </c>
      <c r="AE116" s="12" t="str">
        <f t="shared" si="70"/>
        <v/>
      </c>
      <c r="AF116" s="13" t="str">
        <f t="shared" si="71"/>
        <v/>
      </c>
      <c r="AG116" s="5" t="str">
        <f t="shared" si="50"/>
        <v/>
      </c>
      <c r="AH116" s="12" t="str">
        <f t="shared" si="72"/>
        <v/>
      </c>
      <c r="AI116" s="13" t="str">
        <f t="shared" si="73"/>
        <v/>
      </c>
      <c r="AJ116" s="5" t="str">
        <f t="shared" si="51"/>
        <v/>
      </c>
      <c r="AK116" s="12" t="str">
        <f t="shared" si="74"/>
        <v/>
      </c>
      <c r="AL116" s="13" t="str">
        <f t="shared" si="75"/>
        <v/>
      </c>
      <c r="AM116" s="5" t="str">
        <f t="shared" si="52"/>
        <v/>
      </c>
      <c r="AN116" s="12" t="str">
        <f t="shared" si="76"/>
        <v/>
      </c>
      <c r="AO116" s="13" t="str">
        <f t="shared" si="77"/>
        <v/>
      </c>
      <c r="AQ116" s="33">
        <v>79</v>
      </c>
      <c r="AR116" s="34" t="s">
        <v>582</v>
      </c>
      <c r="AS116" s="47" t="s">
        <v>649</v>
      </c>
    </row>
    <row r="117" spans="1:45" hidden="1">
      <c r="A117" s="32">
        <v>115</v>
      </c>
      <c r="B117" s="33" t="str">
        <f t="shared" si="78"/>
        <v/>
      </c>
      <c r="C117" s="33" t="str">
        <f t="shared" si="79"/>
        <v/>
      </c>
      <c r="D117" s="68"/>
      <c r="E117" s="28">
        <v>115</v>
      </c>
      <c r="F117" s="5" t="str">
        <f t="shared" si="53"/>
        <v/>
      </c>
      <c r="G117" s="12" t="str">
        <f t="shared" si="54"/>
        <v/>
      </c>
      <c r="H117" s="13" t="str">
        <f t="shared" si="55"/>
        <v/>
      </c>
      <c r="I117" s="5" t="str">
        <f t="shared" si="42"/>
        <v/>
      </c>
      <c r="J117" s="12" t="str">
        <f t="shared" si="56"/>
        <v/>
      </c>
      <c r="K117" s="13" t="str">
        <f t="shared" si="57"/>
        <v/>
      </c>
      <c r="L117" s="5" t="str">
        <f t="shared" si="43"/>
        <v/>
      </c>
      <c r="M117" s="12" t="str">
        <f t="shared" si="58"/>
        <v/>
      </c>
      <c r="N117" s="13" t="str">
        <f t="shared" si="59"/>
        <v/>
      </c>
      <c r="O117" s="5" t="str">
        <f t="shared" si="44"/>
        <v/>
      </c>
      <c r="P117" s="12" t="str">
        <f t="shared" si="60"/>
        <v/>
      </c>
      <c r="Q117" s="13" t="str">
        <f t="shared" si="61"/>
        <v/>
      </c>
      <c r="R117" s="5" t="str">
        <f t="shared" si="45"/>
        <v/>
      </c>
      <c r="S117" s="12" t="str">
        <f t="shared" si="62"/>
        <v/>
      </c>
      <c r="T117" s="13" t="str">
        <f t="shared" si="63"/>
        <v/>
      </c>
      <c r="U117" s="5" t="str">
        <f t="shared" si="46"/>
        <v/>
      </c>
      <c r="V117" s="12" t="str">
        <f t="shared" si="64"/>
        <v/>
      </c>
      <c r="W117" s="13" t="str">
        <f t="shared" si="65"/>
        <v/>
      </c>
      <c r="X117" s="5" t="str">
        <f t="shared" si="47"/>
        <v/>
      </c>
      <c r="Y117" s="12" t="str">
        <f t="shared" si="66"/>
        <v/>
      </c>
      <c r="Z117" s="13" t="str">
        <f t="shared" si="67"/>
        <v/>
      </c>
      <c r="AA117" s="5" t="str">
        <f t="shared" si="48"/>
        <v/>
      </c>
      <c r="AB117" s="12" t="str">
        <f t="shared" si="68"/>
        <v/>
      </c>
      <c r="AC117" s="13" t="str">
        <f t="shared" si="69"/>
        <v/>
      </c>
      <c r="AD117" s="5" t="str">
        <f t="shared" si="49"/>
        <v/>
      </c>
      <c r="AE117" s="12" t="str">
        <f t="shared" si="70"/>
        <v/>
      </c>
      <c r="AF117" s="13" t="str">
        <f t="shared" si="71"/>
        <v/>
      </c>
      <c r="AG117" s="5" t="str">
        <f t="shared" si="50"/>
        <v/>
      </c>
      <c r="AH117" s="12" t="str">
        <f t="shared" si="72"/>
        <v/>
      </c>
      <c r="AI117" s="13" t="str">
        <f t="shared" si="73"/>
        <v/>
      </c>
      <c r="AJ117" s="5" t="str">
        <f t="shared" si="51"/>
        <v/>
      </c>
      <c r="AK117" s="12" t="str">
        <f t="shared" si="74"/>
        <v/>
      </c>
      <c r="AL117" s="13" t="str">
        <f t="shared" si="75"/>
        <v/>
      </c>
      <c r="AM117" s="5" t="str">
        <f t="shared" si="52"/>
        <v/>
      </c>
      <c r="AN117" s="12" t="str">
        <f t="shared" si="76"/>
        <v/>
      </c>
      <c r="AO117" s="13" t="str">
        <f t="shared" si="77"/>
        <v/>
      </c>
      <c r="AQ117" s="33">
        <v>70</v>
      </c>
      <c r="AR117" s="34" t="s">
        <v>583</v>
      </c>
      <c r="AS117" s="47" t="s">
        <v>649</v>
      </c>
    </row>
    <row r="118" spans="1:45" hidden="1">
      <c r="A118" s="32">
        <v>116</v>
      </c>
      <c r="B118" s="33" t="str">
        <f t="shared" si="78"/>
        <v/>
      </c>
      <c r="C118" s="33" t="str">
        <f t="shared" si="79"/>
        <v/>
      </c>
      <c r="D118" s="68"/>
      <c r="E118" s="28">
        <v>116</v>
      </c>
      <c r="F118" s="5" t="str">
        <f t="shared" si="53"/>
        <v/>
      </c>
      <c r="G118" s="12" t="str">
        <f t="shared" si="54"/>
        <v/>
      </c>
      <c r="H118" s="13" t="str">
        <f t="shared" si="55"/>
        <v/>
      </c>
      <c r="I118" s="5" t="str">
        <f t="shared" si="42"/>
        <v/>
      </c>
      <c r="J118" s="12" t="str">
        <f t="shared" si="56"/>
        <v/>
      </c>
      <c r="K118" s="13" t="str">
        <f t="shared" si="57"/>
        <v/>
      </c>
      <c r="L118" s="5" t="str">
        <f t="shared" si="43"/>
        <v/>
      </c>
      <c r="M118" s="12" t="str">
        <f t="shared" si="58"/>
        <v/>
      </c>
      <c r="N118" s="13" t="str">
        <f t="shared" si="59"/>
        <v/>
      </c>
      <c r="O118" s="5" t="str">
        <f t="shared" si="44"/>
        <v/>
      </c>
      <c r="P118" s="12" t="str">
        <f t="shared" si="60"/>
        <v/>
      </c>
      <c r="Q118" s="13" t="str">
        <f t="shared" si="61"/>
        <v/>
      </c>
      <c r="R118" s="5" t="str">
        <f t="shared" si="45"/>
        <v/>
      </c>
      <c r="S118" s="12" t="str">
        <f t="shared" si="62"/>
        <v/>
      </c>
      <c r="T118" s="13" t="str">
        <f t="shared" si="63"/>
        <v/>
      </c>
      <c r="U118" s="5" t="str">
        <f t="shared" si="46"/>
        <v/>
      </c>
      <c r="V118" s="12" t="str">
        <f t="shared" si="64"/>
        <v/>
      </c>
      <c r="W118" s="13" t="str">
        <f t="shared" si="65"/>
        <v/>
      </c>
      <c r="X118" s="5" t="str">
        <f t="shared" si="47"/>
        <v/>
      </c>
      <c r="Y118" s="12" t="str">
        <f t="shared" si="66"/>
        <v/>
      </c>
      <c r="Z118" s="13" t="str">
        <f t="shared" si="67"/>
        <v/>
      </c>
      <c r="AA118" s="5" t="str">
        <f t="shared" si="48"/>
        <v/>
      </c>
      <c r="AB118" s="12" t="str">
        <f t="shared" si="68"/>
        <v/>
      </c>
      <c r="AC118" s="13" t="str">
        <f t="shared" si="69"/>
        <v/>
      </c>
      <c r="AD118" s="5" t="str">
        <f t="shared" si="49"/>
        <v/>
      </c>
      <c r="AE118" s="12" t="str">
        <f t="shared" si="70"/>
        <v/>
      </c>
      <c r="AF118" s="13" t="str">
        <f t="shared" si="71"/>
        <v/>
      </c>
      <c r="AG118" s="5" t="str">
        <f t="shared" si="50"/>
        <v/>
      </c>
      <c r="AH118" s="12" t="str">
        <f t="shared" si="72"/>
        <v/>
      </c>
      <c r="AI118" s="13" t="str">
        <f t="shared" si="73"/>
        <v/>
      </c>
      <c r="AJ118" s="5" t="str">
        <f t="shared" si="51"/>
        <v/>
      </c>
      <c r="AK118" s="12" t="str">
        <f t="shared" si="74"/>
        <v/>
      </c>
      <c r="AL118" s="13" t="str">
        <f t="shared" si="75"/>
        <v/>
      </c>
      <c r="AM118" s="5" t="str">
        <f t="shared" si="52"/>
        <v/>
      </c>
      <c r="AN118" s="12" t="str">
        <f t="shared" si="76"/>
        <v/>
      </c>
      <c r="AO118" s="13" t="str">
        <f t="shared" si="77"/>
        <v/>
      </c>
      <c r="AQ118" s="33">
        <v>82</v>
      </c>
      <c r="AR118" s="34" t="s">
        <v>584</v>
      </c>
      <c r="AS118" s="47" t="s">
        <v>649</v>
      </c>
    </row>
    <row r="119" spans="1:45" hidden="1">
      <c r="A119" s="32">
        <v>117</v>
      </c>
      <c r="B119" s="33" t="str">
        <f t="shared" si="78"/>
        <v/>
      </c>
      <c r="C119" s="33" t="str">
        <f t="shared" si="79"/>
        <v/>
      </c>
      <c r="D119" s="68"/>
      <c r="E119" s="28">
        <v>117</v>
      </c>
      <c r="F119" s="5" t="str">
        <f t="shared" si="53"/>
        <v/>
      </c>
      <c r="G119" s="12" t="str">
        <f t="shared" si="54"/>
        <v/>
      </c>
      <c r="H119" s="13" t="str">
        <f t="shared" si="55"/>
        <v/>
      </c>
      <c r="I119" s="5" t="str">
        <f t="shared" si="42"/>
        <v/>
      </c>
      <c r="J119" s="12" t="str">
        <f t="shared" si="56"/>
        <v/>
      </c>
      <c r="K119" s="13" t="str">
        <f t="shared" si="57"/>
        <v/>
      </c>
      <c r="L119" s="5" t="str">
        <f t="shared" si="43"/>
        <v/>
      </c>
      <c r="M119" s="12" t="str">
        <f t="shared" si="58"/>
        <v/>
      </c>
      <c r="N119" s="13" t="str">
        <f t="shared" si="59"/>
        <v/>
      </c>
      <c r="O119" s="5" t="str">
        <f t="shared" si="44"/>
        <v/>
      </c>
      <c r="P119" s="12" t="str">
        <f t="shared" si="60"/>
        <v/>
      </c>
      <c r="Q119" s="13" t="str">
        <f t="shared" si="61"/>
        <v/>
      </c>
      <c r="R119" s="5" t="str">
        <f t="shared" si="45"/>
        <v/>
      </c>
      <c r="S119" s="12" t="str">
        <f t="shared" si="62"/>
        <v/>
      </c>
      <c r="T119" s="13" t="str">
        <f t="shared" si="63"/>
        <v/>
      </c>
      <c r="U119" s="5" t="str">
        <f t="shared" si="46"/>
        <v/>
      </c>
      <c r="V119" s="12" t="str">
        <f t="shared" si="64"/>
        <v/>
      </c>
      <c r="W119" s="13" t="str">
        <f t="shared" si="65"/>
        <v/>
      </c>
      <c r="X119" s="5" t="str">
        <f t="shared" si="47"/>
        <v/>
      </c>
      <c r="Y119" s="12" t="str">
        <f t="shared" si="66"/>
        <v/>
      </c>
      <c r="Z119" s="13" t="str">
        <f t="shared" si="67"/>
        <v/>
      </c>
      <c r="AA119" s="5" t="str">
        <f t="shared" si="48"/>
        <v/>
      </c>
      <c r="AB119" s="12" t="str">
        <f t="shared" si="68"/>
        <v/>
      </c>
      <c r="AC119" s="13" t="str">
        <f t="shared" si="69"/>
        <v/>
      </c>
      <c r="AD119" s="5" t="str">
        <f t="shared" si="49"/>
        <v/>
      </c>
      <c r="AE119" s="12" t="str">
        <f t="shared" si="70"/>
        <v/>
      </c>
      <c r="AF119" s="13" t="str">
        <f t="shared" si="71"/>
        <v/>
      </c>
      <c r="AG119" s="5" t="str">
        <f t="shared" si="50"/>
        <v/>
      </c>
      <c r="AH119" s="12" t="str">
        <f t="shared" si="72"/>
        <v/>
      </c>
      <c r="AI119" s="13" t="str">
        <f t="shared" si="73"/>
        <v/>
      </c>
      <c r="AJ119" s="5" t="str">
        <f t="shared" si="51"/>
        <v/>
      </c>
      <c r="AK119" s="12" t="str">
        <f t="shared" si="74"/>
        <v/>
      </c>
      <c r="AL119" s="13" t="str">
        <f t="shared" si="75"/>
        <v/>
      </c>
      <c r="AM119" s="5" t="str">
        <f t="shared" si="52"/>
        <v/>
      </c>
      <c r="AN119" s="12" t="str">
        <f t="shared" si="76"/>
        <v/>
      </c>
      <c r="AO119" s="13" t="str">
        <f t="shared" si="77"/>
        <v/>
      </c>
      <c r="AQ119" s="33">
        <v>84</v>
      </c>
      <c r="AR119" s="34" t="s">
        <v>585</v>
      </c>
      <c r="AS119" s="47" t="s">
        <v>649</v>
      </c>
    </row>
    <row r="120" spans="1:45" hidden="1">
      <c r="A120" s="32">
        <v>118</v>
      </c>
      <c r="B120" s="33" t="str">
        <f t="shared" si="78"/>
        <v/>
      </c>
      <c r="C120" s="33" t="str">
        <f t="shared" si="79"/>
        <v/>
      </c>
      <c r="D120" s="68"/>
      <c r="E120" s="28">
        <v>118</v>
      </c>
      <c r="F120" s="5" t="str">
        <f t="shared" si="53"/>
        <v/>
      </c>
      <c r="G120" s="12" t="str">
        <f t="shared" si="54"/>
        <v/>
      </c>
      <c r="H120" s="13" t="str">
        <f t="shared" si="55"/>
        <v/>
      </c>
      <c r="I120" s="5" t="str">
        <f t="shared" si="42"/>
        <v/>
      </c>
      <c r="J120" s="12" t="str">
        <f t="shared" si="56"/>
        <v/>
      </c>
      <c r="K120" s="13" t="str">
        <f t="shared" si="57"/>
        <v/>
      </c>
      <c r="L120" s="5" t="str">
        <f t="shared" si="43"/>
        <v/>
      </c>
      <c r="M120" s="12" t="str">
        <f t="shared" si="58"/>
        <v/>
      </c>
      <c r="N120" s="13" t="str">
        <f t="shared" si="59"/>
        <v/>
      </c>
      <c r="O120" s="5" t="str">
        <f t="shared" si="44"/>
        <v/>
      </c>
      <c r="P120" s="12" t="str">
        <f t="shared" si="60"/>
        <v/>
      </c>
      <c r="Q120" s="13" t="str">
        <f t="shared" si="61"/>
        <v/>
      </c>
      <c r="R120" s="5" t="str">
        <f t="shared" si="45"/>
        <v/>
      </c>
      <c r="S120" s="12" t="str">
        <f t="shared" si="62"/>
        <v/>
      </c>
      <c r="T120" s="13" t="str">
        <f t="shared" si="63"/>
        <v/>
      </c>
      <c r="U120" s="5" t="str">
        <f t="shared" si="46"/>
        <v/>
      </c>
      <c r="V120" s="12" t="str">
        <f t="shared" si="64"/>
        <v/>
      </c>
      <c r="W120" s="13" t="str">
        <f t="shared" si="65"/>
        <v/>
      </c>
      <c r="X120" s="5" t="str">
        <f t="shared" si="47"/>
        <v/>
      </c>
      <c r="Y120" s="12" t="str">
        <f t="shared" si="66"/>
        <v/>
      </c>
      <c r="Z120" s="13" t="str">
        <f t="shared" si="67"/>
        <v/>
      </c>
      <c r="AA120" s="5" t="str">
        <f t="shared" si="48"/>
        <v/>
      </c>
      <c r="AB120" s="12" t="str">
        <f t="shared" si="68"/>
        <v/>
      </c>
      <c r="AC120" s="13" t="str">
        <f t="shared" si="69"/>
        <v/>
      </c>
      <c r="AD120" s="5" t="str">
        <f t="shared" si="49"/>
        <v/>
      </c>
      <c r="AE120" s="12" t="str">
        <f t="shared" si="70"/>
        <v/>
      </c>
      <c r="AF120" s="13" t="str">
        <f t="shared" si="71"/>
        <v/>
      </c>
      <c r="AG120" s="5" t="str">
        <f t="shared" si="50"/>
        <v/>
      </c>
      <c r="AH120" s="12" t="str">
        <f t="shared" si="72"/>
        <v/>
      </c>
      <c r="AI120" s="13" t="str">
        <f t="shared" si="73"/>
        <v/>
      </c>
      <c r="AJ120" s="5" t="str">
        <f t="shared" si="51"/>
        <v/>
      </c>
      <c r="AK120" s="12" t="str">
        <f t="shared" si="74"/>
        <v/>
      </c>
      <c r="AL120" s="13" t="str">
        <f t="shared" si="75"/>
        <v/>
      </c>
      <c r="AM120" s="5" t="str">
        <f t="shared" si="52"/>
        <v/>
      </c>
      <c r="AN120" s="12" t="str">
        <f t="shared" si="76"/>
        <v/>
      </c>
      <c r="AO120" s="13" t="str">
        <f t="shared" si="77"/>
        <v/>
      </c>
      <c r="AQ120" s="33">
        <v>49</v>
      </c>
      <c r="AR120" s="34" t="s">
        <v>586</v>
      </c>
      <c r="AS120" s="47" t="s">
        <v>649</v>
      </c>
    </row>
    <row r="121" spans="1:45" hidden="1">
      <c r="A121" s="32">
        <v>119</v>
      </c>
      <c r="B121" s="33" t="str">
        <f t="shared" si="78"/>
        <v/>
      </c>
      <c r="C121" s="33" t="str">
        <f t="shared" si="79"/>
        <v/>
      </c>
      <c r="D121" s="68"/>
      <c r="E121" s="28">
        <v>119</v>
      </c>
      <c r="F121" s="5" t="str">
        <f t="shared" si="53"/>
        <v/>
      </c>
      <c r="G121" s="12" t="str">
        <f t="shared" si="54"/>
        <v/>
      </c>
      <c r="H121" s="13" t="str">
        <f t="shared" si="55"/>
        <v/>
      </c>
      <c r="I121" s="5" t="str">
        <f t="shared" si="42"/>
        <v/>
      </c>
      <c r="J121" s="12" t="str">
        <f t="shared" si="56"/>
        <v/>
      </c>
      <c r="K121" s="13" t="str">
        <f t="shared" si="57"/>
        <v/>
      </c>
      <c r="L121" s="5" t="str">
        <f t="shared" si="43"/>
        <v/>
      </c>
      <c r="M121" s="12" t="str">
        <f t="shared" si="58"/>
        <v/>
      </c>
      <c r="N121" s="13" t="str">
        <f t="shared" si="59"/>
        <v/>
      </c>
      <c r="O121" s="5" t="str">
        <f t="shared" si="44"/>
        <v/>
      </c>
      <c r="P121" s="12" t="str">
        <f t="shared" si="60"/>
        <v/>
      </c>
      <c r="Q121" s="13" t="str">
        <f t="shared" si="61"/>
        <v/>
      </c>
      <c r="R121" s="5" t="str">
        <f t="shared" si="45"/>
        <v/>
      </c>
      <c r="S121" s="12" t="str">
        <f t="shared" si="62"/>
        <v/>
      </c>
      <c r="T121" s="13" t="str">
        <f t="shared" si="63"/>
        <v/>
      </c>
      <c r="U121" s="5" t="str">
        <f t="shared" si="46"/>
        <v/>
      </c>
      <c r="V121" s="12" t="str">
        <f t="shared" si="64"/>
        <v/>
      </c>
      <c r="W121" s="13" t="str">
        <f t="shared" si="65"/>
        <v/>
      </c>
      <c r="X121" s="5" t="str">
        <f t="shared" si="47"/>
        <v/>
      </c>
      <c r="Y121" s="12" t="str">
        <f t="shared" si="66"/>
        <v/>
      </c>
      <c r="Z121" s="13" t="str">
        <f t="shared" si="67"/>
        <v/>
      </c>
      <c r="AA121" s="5" t="str">
        <f t="shared" si="48"/>
        <v/>
      </c>
      <c r="AB121" s="12" t="str">
        <f t="shared" si="68"/>
        <v/>
      </c>
      <c r="AC121" s="13" t="str">
        <f t="shared" si="69"/>
        <v/>
      </c>
      <c r="AD121" s="5" t="str">
        <f t="shared" si="49"/>
        <v/>
      </c>
      <c r="AE121" s="12" t="str">
        <f t="shared" si="70"/>
        <v/>
      </c>
      <c r="AF121" s="13" t="str">
        <f t="shared" si="71"/>
        <v/>
      </c>
      <c r="AG121" s="5" t="str">
        <f t="shared" si="50"/>
        <v/>
      </c>
      <c r="AH121" s="12" t="str">
        <f t="shared" si="72"/>
        <v/>
      </c>
      <c r="AI121" s="13" t="str">
        <f t="shared" si="73"/>
        <v/>
      </c>
      <c r="AJ121" s="5" t="str">
        <f t="shared" si="51"/>
        <v/>
      </c>
      <c r="AK121" s="12" t="str">
        <f t="shared" si="74"/>
        <v/>
      </c>
      <c r="AL121" s="13" t="str">
        <f t="shared" si="75"/>
        <v/>
      </c>
      <c r="AM121" s="5" t="str">
        <f t="shared" si="52"/>
        <v/>
      </c>
      <c r="AN121" s="12" t="str">
        <f t="shared" si="76"/>
        <v/>
      </c>
      <c r="AO121" s="13" t="str">
        <f t="shared" si="77"/>
        <v/>
      </c>
      <c r="AQ121" s="33"/>
      <c r="AR121" s="33"/>
      <c r="AS121" s="47" t="s">
        <v>649</v>
      </c>
    </row>
    <row r="122" spans="1:45" hidden="1">
      <c r="A122" s="32">
        <v>120</v>
      </c>
      <c r="B122" s="33" t="str">
        <f t="shared" si="78"/>
        <v/>
      </c>
      <c r="C122" s="33" t="str">
        <f t="shared" si="79"/>
        <v/>
      </c>
      <c r="D122" s="68"/>
      <c r="E122" s="28">
        <v>120</v>
      </c>
      <c r="F122" s="5" t="str">
        <f t="shared" si="53"/>
        <v/>
      </c>
      <c r="G122" s="12" t="str">
        <f t="shared" si="54"/>
        <v/>
      </c>
      <c r="H122" s="13" t="str">
        <f t="shared" si="55"/>
        <v/>
      </c>
      <c r="I122" s="5" t="str">
        <f t="shared" si="42"/>
        <v/>
      </c>
      <c r="J122" s="12" t="str">
        <f t="shared" si="56"/>
        <v/>
      </c>
      <c r="K122" s="13" t="str">
        <f t="shared" si="57"/>
        <v/>
      </c>
      <c r="L122" s="5" t="str">
        <f t="shared" si="43"/>
        <v/>
      </c>
      <c r="M122" s="12" t="str">
        <f t="shared" si="58"/>
        <v/>
      </c>
      <c r="N122" s="13" t="str">
        <f t="shared" si="59"/>
        <v/>
      </c>
      <c r="O122" s="5" t="str">
        <f t="shared" si="44"/>
        <v/>
      </c>
      <c r="P122" s="12" t="str">
        <f t="shared" si="60"/>
        <v/>
      </c>
      <c r="Q122" s="13" t="str">
        <f t="shared" si="61"/>
        <v/>
      </c>
      <c r="R122" s="5" t="str">
        <f t="shared" si="45"/>
        <v/>
      </c>
      <c r="S122" s="12" t="str">
        <f t="shared" si="62"/>
        <v/>
      </c>
      <c r="T122" s="13" t="str">
        <f t="shared" si="63"/>
        <v/>
      </c>
      <c r="U122" s="5" t="str">
        <f t="shared" si="46"/>
        <v/>
      </c>
      <c r="V122" s="12" t="str">
        <f t="shared" si="64"/>
        <v/>
      </c>
      <c r="W122" s="13" t="str">
        <f t="shared" si="65"/>
        <v/>
      </c>
      <c r="X122" s="5" t="str">
        <f t="shared" si="47"/>
        <v/>
      </c>
      <c r="Y122" s="12" t="str">
        <f t="shared" si="66"/>
        <v/>
      </c>
      <c r="Z122" s="13" t="str">
        <f t="shared" si="67"/>
        <v/>
      </c>
      <c r="AA122" s="5" t="str">
        <f t="shared" si="48"/>
        <v/>
      </c>
      <c r="AB122" s="12" t="str">
        <f t="shared" si="68"/>
        <v/>
      </c>
      <c r="AC122" s="13" t="str">
        <f t="shared" si="69"/>
        <v/>
      </c>
      <c r="AD122" s="5" t="str">
        <f t="shared" si="49"/>
        <v/>
      </c>
      <c r="AE122" s="12" t="str">
        <f t="shared" si="70"/>
        <v/>
      </c>
      <c r="AF122" s="13" t="str">
        <f t="shared" si="71"/>
        <v/>
      </c>
      <c r="AG122" s="5" t="str">
        <f t="shared" si="50"/>
        <v/>
      </c>
      <c r="AH122" s="12" t="str">
        <f t="shared" si="72"/>
        <v/>
      </c>
      <c r="AI122" s="13" t="str">
        <f t="shared" si="73"/>
        <v/>
      </c>
      <c r="AJ122" s="5" t="str">
        <f t="shared" si="51"/>
        <v/>
      </c>
      <c r="AK122" s="12" t="str">
        <f t="shared" si="74"/>
        <v/>
      </c>
      <c r="AL122" s="13" t="str">
        <f t="shared" si="75"/>
        <v/>
      </c>
      <c r="AM122" s="5" t="str">
        <f t="shared" si="52"/>
        <v/>
      </c>
      <c r="AN122" s="12" t="str">
        <f t="shared" si="76"/>
        <v/>
      </c>
      <c r="AO122" s="13" t="str">
        <f t="shared" si="77"/>
        <v/>
      </c>
      <c r="AQ122" s="33"/>
      <c r="AR122" s="33"/>
      <c r="AS122" s="47" t="s">
        <v>649</v>
      </c>
    </row>
    <row r="123" spans="1:45" hidden="1">
      <c r="A123" s="32">
        <v>121</v>
      </c>
      <c r="B123" s="33" t="str">
        <f t="shared" si="78"/>
        <v/>
      </c>
      <c r="C123" s="33" t="str">
        <f t="shared" si="79"/>
        <v/>
      </c>
      <c r="D123" s="68"/>
      <c r="E123" s="28">
        <v>121</v>
      </c>
      <c r="F123" s="5" t="str">
        <f t="shared" si="53"/>
        <v/>
      </c>
      <c r="G123" s="12" t="str">
        <f t="shared" si="54"/>
        <v/>
      </c>
      <c r="H123" s="13" t="str">
        <f t="shared" si="55"/>
        <v/>
      </c>
      <c r="I123" s="5" t="str">
        <f t="shared" si="42"/>
        <v/>
      </c>
      <c r="J123" s="12" t="str">
        <f t="shared" si="56"/>
        <v/>
      </c>
      <c r="K123" s="13" t="str">
        <f t="shared" si="57"/>
        <v/>
      </c>
      <c r="L123" s="5" t="str">
        <f t="shared" si="43"/>
        <v/>
      </c>
      <c r="M123" s="12" t="str">
        <f t="shared" si="58"/>
        <v/>
      </c>
      <c r="N123" s="13" t="str">
        <f t="shared" si="59"/>
        <v/>
      </c>
      <c r="O123" s="5" t="str">
        <f t="shared" si="44"/>
        <v/>
      </c>
      <c r="P123" s="12" t="str">
        <f t="shared" si="60"/>
        <v/>
      </c>
      <c r="Q123" s="13" t="str">
        <f t="shared" si="61"/>
        <v/>
      </c>
      <c r="R123" s="5" t="str">
        <f t="shared" si="45"/>
        <v/>
      </c>
      <c r="S123" s="12" t="str">
        <f t="shared" si="62"/>
        <v/>
      </c>
      <c r="T123" s="13" t="str">
        <f t="shared" si="63"/>
        <v/>
      </c>
      <c r="U123" s="5" t="str">
        <f t="shared" si="46"/>
        <v/>
      </c>
      <c r="V123" s="12" t="str">
        <f t="shared" si="64"/>
        <v/>
      </c>
      <c r="W123" s="13" t="str">
        <f t="shared" si="65"/>
        <v/>
      </c>
      <c r="X123" s="5" t="str">
        <f t="shared" si="47"/>
        <v/>
      </c>
      <c r="Y123" s="12" t="str">
        <f t="shared" si="66"/>
        <v/>
      </c>
      <c r="Z123" s="13" t="str">
        <f t="shared" si="67"/>
        <v/>
      </c>
      <c r="AA123" s="5" t="str">
        <f t="shared" si="48"/>
        <v/>
      </c>
      <c r="AB123" s="12" t="str">
        <f t="shared" si="68"/>
        <v/>
      </c>
      <c r="AC123" s="13" t="str">
        <f t="shared" si="69"/>
        <v/>
      </c>
      <c r="AD123" s="5" t="str">
        <f t="shared" si="49"/>
        <v/>
      </c>
      <c r="AE123" s="12" t="str">
        <f t="shared" si="70"/>
        <v/>
      </c>
      <c r="AF123" s="13" t="str">
        <f t="shared" si="71"/>
        <v/>
      </c>
      <c r="AG123" s="5" t="str">
        <f t="shared" si="50"/>
        <v/>
      </c>
      <c r="AH123" s="12" t="str">
        <f t="shared" si="72"/>
        <v/>
      </c>
      <c r="AI123" s="13" t="str">
        <f t="shared" si="73"/>
        <v/>
      </c>
      <c r="AJ123" s="5" t="str">
        <f t="shared" si="51"/>
        <v/>
      </c>
      <c r="AK123" s="12" t="str">
        <f t="shared" si="74"/>
        <v/>
      </c>
      <c r="AL123" s="13" t="str">
        <f t="shared" si="75"/>
        <v/>
      </c>
      <c r="AM123" s="5" t="str">
        <f t="shared" si="52"/>
        <v/>
      </c>
      <c r="AN123" s="12" t="str">
        <f t="shared" si="76"/>
        <v/>
      </c>
      <c r="AO123" s="13" t="str">
        <f t="shared" si="77"/>
        <v/>
      </c>
      <c r="AQ123" s="33">
        <v>1</v>
      </c>
      <c r="AR123" s="33" t="s">
        <v>306</v>
      </c>
      <c r="AS123" s="44" t="s">
        <v>11</v>
      </c>
    </row>
    <row r="124" spans="1:45" hidden="1">
      <c r="A124" s="32">
        <v>122</v>
      </c>
      <c r="B124" s="33" t="str">
        <f t="shared" si="78"/>
        <v/>
      </c>
      <c r="C124" s="33" t="str">
        <f t="shared" si="79"/>
        <v/>
      </c>
      <c r="D124" s="68"/>
      <c r="E124" s="28">
        <v>122</v>
      </c>
      <c r="F124" s="5" t="str">
        <f t="shared" si="53"/>
        <v/>
      </c>
      <c r="G124" s="12" t="str">
        <f t="shared" si="54"/>
        <v/>
      </c>
      <c r="H124" s="13" t="str">
        <f t="shared" si="55"/>
        <v/>
      </c>
      <c r="I124" s="5" t="str">
        <f t="shared" si="42"/>
        <v/>
      </c>
      <c r="J124" s="12" t="str">
        <f t="shared" si="56"/>
        <v/>
      </c>
      <c r="K124" s="13" t="str">
        <f t="shared" si="57"/>
        <v/>
      </c>
      <c r="L124" s="5" t="str">
        <f t="shared" si="43"/>
        <v/>
      </c>
      <c r="M124" s="12" t="str">
        <f t="shared" si="58"/>
        <v/>
      </c>
      <c r="N124" s="13" t="str">
        <f t="shared" si="59"/>
        <v/>
      </c>
      <c r="O124" s="5" t="str">
        <f t="shared" si="44"/>
        <v/>
      </c>
      <c r="P124" s="12" t="str">
        <f t="shared" si="60"/>
        <v/>
      </c>
      <c r="Q124" s="13" t="str">
        <f t="shared" si="61"/>
        <v/>
      </c>
      <c r="R124" s="5" t="str">
        <f t="shared" si="45"/>
        <v/>
      </c>
      <c r="S124" s="12" t="str">
        <f t="shared" si="62"/>
        <v/>
      </c>
      <c r="T124" s="13" t="str">
        <f t="shared" si="63"/>
        <v/>
      </c>
      <c r="U124" s="5" t="str">
        <f t="shared" si="46"/>
        <v/>
      </c>
      <c r="V124" s="12" t="str">
        <f t="shared" si="64"/>
        <v/>
      </c>
      <c r="W124" s="13" t="str">
        <f t="shared" si="65"/>
        <v/>
      </c>
      <c r="X124" s="5" t="str">
        <f t="shared" si="47"/>
        <v/>
      </c>
      <c r="Y124" s="12" t="str">
        <f t="shared" si="66"/>
        <v/>
      </c>
      <c r="Z124" s="13" t="str">
        <f t="shared" si="67"/>
        <v/>
      </c>
      <c r="AA124" s="5" t="str">
        <f t="shared" si="48"/>
        <v/>
      </c>
      <c r="AB124" s="12" t="str">
        <f t="shared" si="68"/>
        <v/>
      </c>
      <c r="AC124" s="13" t="str">
        <f t="shared" si="69"/>
        <v/>
      </c>
      <c r="AD124" s="5" t="str">
        <f t="shared" si="49"/>
        <v/>
      </c>
      <c r="AE124" s="12" t="str">
        <f t="shared" si="70"/>
        <v/>
      </c>
      <c r="AF124" s="13" t="str">
        <f t="shared" si="71"/>
        <v/>
      </c>
      <c r="AG124" s="5" t="str">
        <f t="shared" si="50"/>
        <v/>
      </c>
      <c r="AH124" s="12" t="str">
        <f t="shared" si="72"/>
        <v/>
      </c>
      <c r="AI124" s="13" t="str">
        <f t="shared" si="73"/>
        <v/>
      </c>
      <c r="AJ124" s="5" t="str">
        <f t="shared" si="51"/>
        <v/>
      </c>
      <c r="AK124" s="12" t="str">
        <f t="shared" si="74"/>
        <v/>
      </c>
      <c r="AL124" s="13" t="str">
        <f t="shared" si="75"/>
        <v/>
      </c>
      <c r="AM124" s="5" t="str">
        <f t="shared" si="52"/>
        <v/>
      </c>
      <c r="AN124" s="12" t="str">
        <f t="shared" si="76"/>
        <v/>
      </c>
      <c r="AO124" s="13" t="str">
        <f t="shared" si="77"/>
        <v/>
      </c>
      <c r="AQ124" s="33">
        <v>19</v>
      </c>
      <c r="AR124" s="33" t="s">
        <v>307</v>
      </c>
      <c r="AS124" s="44" t="s">
        <v>11</v>
      </c>
    </row>
    <row r="125" spans="1:45" hidden="1">
      <c r="A125" s="32">
        <v>123</v>
      </c>
      <c r="B125" s="33" t="str">
        <f t="shared" si="78"/>
        <v/>
      </c>
      <c r="C125" s="33" t="str">
        <f t="shared" si="79"/>
        <v/>
      </c>
      <c r="D125" s="68"/>
      <c r="E125" s="28">
        <v>123</v>
      </c>
      <c r="F125" s="5" t="str">
        <f t="shared" si="53"/>
        <v/>
      </c>
      <c r="G125" s="12" t="str">
        <f t="shared" si="54"/>
        <v/>
      </c>
      <c r="H125" s="13" t="str">
        <f t="shared" si="55"/>
        <v/>
      </c>
      <c r="I125" s="5" t="str">
        <f t="shared" si="42"/>
        <v/>
      </c>
      <c r="J125" s="12" t="str">
        <f t="shared" si="56"/>
        <v/>
      </c>
      <c r="K125" s="13" t="str">
        <f t="shared" si="57"/>
        <v/>
      </c>
      <c r="L125" s="5" t="str">
        <f t="shared" si="43"/>
        <v/>
      </c>
      <c r="M125" s="12" t="str">
        <f t="shared" si="58"/>
        <v/>
      </c>
      <c r="N125" s="13" t="str">
        <f t="shared" si="59"/>
        <v/>
      </c>
      <c r="O125" s="5" t="str">
        <f t="shared" si="44"/>
        <v/>
      </c>
      <c r="P125" s="12" t="str">
        <f t="shared" si="60"/>
        <v/>
      </c>
      <c r="Q125" s="13" t="str">
        <f t="shared" si="61"/>
        <v/>
      </c>
      <c r="R125" s="5" t="str">
        <f t="shared" si="45"/>
        <v/>
      </c>
      <c r="S125" s="12" t="str">
        <f t="shared" si="62"/>
        <v/>
      </c>
      <c r="T125" s="13" t="str">
        <f t="shared" si="63"/>
        <v/>
      </c>
      <c r="U125" s="5" t="str">
        <f t="shared" si="46"/>
        <v/>
      </c>
      <c r="V125" s="12" t="str">
        <f t="shared" si="64"/>
        <v/>
      </c>
      <c r="W125" s="13" t="str">
        <f t="shared" si="65"/>
        <v/>
      </c>
      <c r="X125" s="5" t="str">
        <f t="shared" si="47"/>
        <v/>
      </c>
      <c r="Y125" s="12" t="str">
        <f t="shared" si="66"/>
        <v/>
      </c>
      <c r="Z125" s="13" t="str">
        <f t="shared" si="67"/>
        <v/>
      </c>
      <c r="AA125" s="5" t="str">
        <f t="shared" si="48"/>
        <v/>
      </c>
      <c r="AB125" s="12" t="str">
        <f t="shared" si="68"/>
        <v/>
      </c>
      <c r="AC125" s="13" t="str">
        <f t="shared" si="69"/>
        <v/>
      </c>
      <c r="AD125" s="5" t="str">
        <f t="shared" si="49"/>
        <v/>
      </c>
      <c r="AE125" s="12" t="str">
        <f t="shared" si="70"/>
        <v/>
      </c>
      <c r="AF125" s="13" t="str">
        <f t="shared" si="71"/>
        <v/>
      </c>
      <c r="AG125" s="5" t="str">
        <f t="shared" si="50"/>
        <v/>
      </c>
      <c r="AH125" s="12" t="str">
        <f t="shared" si="72"/>
        <v/>
      </c>
      <c r="AI125" s="13" t="str">
        <f t="shared" si="73"/>
        <v/>
      </c>
      <c r="AJ125" s="5" t="str">
        <f t="shared" si="51"/>
        <v/>
      </c>
      <c r="AK125" s="12" t="str">
        <f t="shared" si="74"/>
        <v/>
      </c>
      <c r="AL125" s="13" t="str">
        <f t="shared" si="75"/>
        <v/>
      </c>
      <c r="AM125" s="5" t="str">
        <f t="shared" si="52"/>
        <v/>
      </c>
      <c r="AN125" s="12" t="str">
        <f t="shared" si="76"/>
        <v/>
      </c>
      <c r="AO125" s="13" t="str">
        <f t="shared" si="77"/>
        <v/>
      </c>
      <c r="AQ125" s="33">
        <v>22</v>
      </c>
      <c r="AR125" s="33" t="s">
        <v>308</v>
      </c>
      <c r="AS125" s="44" t="s">
        <v>11</v>
      </c>
    </row>
    <row r="126" spans="1:45" hidden="1">
      <c r="A126" s="32">
        <v>124</v>
      </c>
      <c r="B126" s="33" t="str">
        <f t="shared" si="78"/>
        <v/>
      </c>
      <c r="C126" s="33" t="str">
        <f t="shared" si="79"/>
        <v/>
      </c>
      <c r="D126" s="68"/>
      <c r="E126" s="28">
        <v>124</v>
      </c>
      <c r="F126" s="5" t="str">
        <f t="shared" si="53"/>
        <v/>
      </c>
      <c r="G126" s="12" t="str">
        <f t="shared" si="54"/>
        <v/>
      </c>
      <c r="H126" s="13" t="str">
        <f t="shared" si="55"/>
        <v/>
      </c>
      <c r="I126" s="5" t="str">
        <f t="shared" si="42"/>
        <v/>
      </c>
      <c r="J126" s="12" t="str">
        <f t="shared" si="56"/>
        <v/>
      </c>
      <c r="K126" s="13" t="str">
        <f t="shared" si="57"/>
        <v/>
      </c>
      <c r="L126" s="5" t="str">
        <f t="shared" si="43"/>
        <v/>
      </c>
      <c r="M126" s="12" t="str">
        <f t="shared" si="58"/>
        <v/>
      </c>
      <c r="N126" s="13" t="str">
        <f t="shared" si="59"/>
        <v/>
      </c>
      <c r="O126" s="5" t="str">
        <f t="shared" si="44"/>
        <v/>
      </c>
      <c r="P126" s="12" t="str">
        <f t="shared" si="60"/>
        <v/>
      </c>
      <c r="Q126" s="13" t="str">
        <f t="shared" si="61"/>
        <v/>
      </c>
      <c r="R126" s="5" t="str">
        <f t="shared" si="45"/>
        <v/>
      </c>
      <c r="S126" s="12" t="str">
        <f t="shared" si="62"/>
        <v/>
      </c>
      <c r="T126" s="13" t="str">
        <f t="shared" si="63"/>
        <v/>
      </c>
      <c r="U126" s="5" t="str">
        <f t="shared" si="46"/>
        <v/>
      </c>
      <c r="V126" s="12" t="str">
        <f t="shared" si="64"/>
        <v/>
      </c>
      <c r="W126" s="13" t="str">
        <f t="shared" si="65"/>
        <v/>
      </c>
      <c r="X126" s="5" t="str">
        <f t="shared" si="47"/>
        <v/>
      </c>
      <c r="Y126" s="12" t="str">
        <f t="shared" si="66"/>
        <v/>
      </c>
      <c r="Z126" s="13" t="str">
        <f t="shared" si="67"/>
        <v/>
      </c>
      <c r="AA126" s="5" t="str">
        <f t="shared" si="48"/>
        <v/>
      </c>
      <c r="AB126" s="12" t="str">
        <f t="shared" si="68"/>
        <v/>
      </c>
      <c r="AC126" s="13" t="str">
        <f t="shared" si="69"/>
        <v/>
      </c>
      <c r="AD126" s="5" t="str">
        <f t="shared" si="49"/>
        <v/>
      </c>
      <c r="AE126" s="12" t="str">
        <f t="shared" si="70"/>
        <v/>
      </c>
      <c r="AF126" s="13" t="str">
        <f t="shared" si="71"/>
        <v/>
      </c>
      <c r="AG126" s="5" t="str">
        <f t="shared" si="50"/>
        <v/>
      </c>
      <c r="AH126" s="12" t="str">
        <f t="shared" si="72"/>
        <v/>
      </c>
      <c r="AI126" s="13" t="str">
        <f t="shared" si="73"/>
        <v/>
      </c>
      <c r="AJ126" s="5" t="str">
        <f t="shared" si="51"/>
        <v/>
      </c>
      <c r="AK126" s="12" t="str">
        <f t="shared" si="74"/>
        <v/>
      </c>
      <c r="AL126" s="13" t="str">
        <f t="shared" si="75"/>
        <v/>
      </c>
      <c r="AM126" s="5" t="str">
        <f t="shared" si="52"/>
        <v/>
      </c>
      <c r="AN126" s="12" t="str">
        <f t="shared" si="76"/>
        <v/>
      </c>
      <c r="AO126" s="13" t="str">
        <f t="shared" si="77"/>
        <v/>
      </c>
      <c r="AQ126" s="33">
        <v>33</v>
      </c>
      <c r="AR126" s="33" t="s">
        <v>309</v>
      </c>
      <c r="AS126" s="44" t="s">
        <v>11</v>
      </c>
    </row>
    <row r="127" spans="1:45" hidden="1">
      <c r="A127" s="32">
        <v>125</v>
      </c>
      <c r="B127" s="33" t="str">
        <f t="shared" si="78"/>
        <v/>
      </c>
      <c r="C127" s="33" t="str">
        <f t="shared" si="79"/>
        <v/>
      </c>
      <c r="D127" s="68"/>
      <c r="E127" s="28">
        <v>125</v>
      </c>
      <c r="F127" s="5" t="str">
        <f t="shared" si="53"/>
        <v/>
      </c>
      <c r="G127" s="12" t="str">
        <f t="shared" si="54"/>
        <v/>
      </c>
      <c r="H127" s="13" t="str">
        <f t="shared" si="55"/>
        <v/>
      </c>
      <c r="I127" s="5" t="str">
        <f t="shared" si="42"/>
        <v/>
      </c>
      <c r="J127" s="12" t="str">
        <f t="shared" si="56"/>
        <v/>
      </c>
      <c r="K127" s="13" t="str">
        <f t="shared" si="57"/>
        <v/>
      </c>
      <c r="L127" s="5" t="str">
        <f t="shared" si="43"/>
        <v/>
      </c>
      <c r="M127" s="12" t="str">
        <f t="shared" si="58"/>
        <v/>
      </c>
      <c r="N127" s="13" t="str">
        <f t="shared" si="59"/>
        <v/>
      </c>
      <c r="O127" s="5" t="str">
        <f t="shared" si="44"/>
        <v/>
      </c>
      <c r="P127" s="12" t="str">
        <f t="shared" si="60"/>
        <v/>
      </c>
      <c r="Q127" s="13" t="str">
        <f t="shared" si="61"/>
        <v/>
      </c>
      <c r="R127" s="5" t="str">
        <f t="shared" si="45"/>
        <v/>
      </c>
      <c r="S127" s="12" t="str">
        <f t="shared" si="62"/>
        <v/>
      </c>
      <c r="T127" s="13" t="str">
        <f t="shared" si="63"/>
        <v/>
      </c>
      <c r="U127" s="5" t="str">
        <f t="shared" si="46"/>
        <v/>
      </c>
      <c r="V127" s="12" t="str">
        <f t="shared" si="64"/>
        <v/>
      </c>
      <c r="W127" s="13" t="str">
        <f t="shared" si="65"/>
        <v/>
      </c>
      <c r="X127" s="5" t="str">
        <f t="shared" si="47"/>
        <v/>
      </c>
      <c r="Y127" s="12" t="str">
        <f t="shared" si="66"/>
        <v/>
      </c>
      <c r="Z127" s="13" t="str">
        <f t="shared" si="67"/>
        <v/>
      </c>
      <c r="AA127" s="5" t="str">
        <f t="shared" si="48"/>
        <v/>
      </c>
      <c r="AB127" s="12" t="str">
        <f t="shared" si="68"/>
        <v/>
      </c>
      <c r="AC127" s="13" t="str">
        <f t="shared" si="69"/>
        <v/>
      </c>
      <c r="AD127" s="5" t="str">
        <f t="shared" si="49"/>
        <v/>
      </c>
      <c r="AE127" s="12" t="str">
        <f t="shared" si="70"/>
        <v/>
      </c>
      <c r="AF127" s="13" t="str">
        <f t="shared" si="71"/>
        <v/>
      </c>
      <c r="AG127" s="5" t="str">
        <f t="shared" si="50"/>
        <v/>
      </c>
      <c r="AH127" s="12" t="str">
        <f t="shared" si="72"/>
        <v/>
      </c>
      <c r="AI127" s="13" t="str">
        <f t="shared" si="73"/>
        <v/>
      </c>
      <c r="AJ127" s="5" t="str">
        <f t="shared" si="51"/>
        <v/>
      </c>
      <c r="AK127" s="12" t="str">
        <f t="shared" si="74"/>
        <v/>
      </c>
      <c r="AL127" s="13" t="str">
        <f t="shared" si="75"/>
        <v/>
      </c>
      <c r="AM127" s="5" t="str">
        <f t="shared" si="52"/>
        <v/>
      </c>
      <c r="AN127" s="12" t="str">
        <f t="shared" si="76"/>
        <v/>
      </c>
      <c r="AO127" s="13" t="str">
        <f t="shared" si="77"/>
        <v/>
      </c>
      <c r="AQ127" s="33">
        <v>72</v>
      </c>
      <c r="AR127" s="33" t="s">
        <v>310</v>
      </c>
      <c r="AS127" s="44" t="s">
        <v>11</v>
      </c>
    </row>
    <row r="128" spans="1:45" hidden="1">
      <c r="A128" s="32">
        <v>126</v>
      </c>
      <c r="B128" s="33" t="str">
        <f t="shared" si="78"/>
        <v/>
      </c>
      <c r="C128" s="33" t="str">
        <f t="shared" si="79"/>
        <v/>
      </c>
      <c r="D128" s="68"/>
      <c r="E128" s="28">
        <v>126</v>
      </c>
      <c r="F128" s="5" t="str">
        <f t="shared" si="53"/>
        <v/>
      </c>
      <c r="G128" s="12" t="str">
        <f t="shared" si="54"/>
        <v/>
      </c>
      <c r="H128" s="13" t="str">
        <f t="shared" si="55"/>
        <v/>
      </c>
      <c r="I128" s="5" t="str">
        <f t="shared" si="42"/>
        <v/>
      </c>
      <c r="J128" s="12" t="str">
        <f t="shared" si="56"/>
        <v/>
      </c>
      <c r="K128" s="13" t="str">
        <f t="shared" si="57"/>
        <v/>
      </c>
      <c r="L128" s="5" t="str">
        <f t="shared" si="43"/>
        <v/>
      </c>
      <c r="M128" s="12" t="str">
        <f t="shared" si="58"/>
        <v/>
      </c>
      <c r="N128" s="13" t="str">
        <f t="shared" si="59"/>
        <v/>
      </c>
      <c r="O128" s="5" t="str">
        <f t="shared" si="44"/>
        <v/>
      </c>
      <c r="P128" s="12" t="str">
        <f t="shared" si="60"/>
        <v/>
      </c>
      <c r="Q128" s="13" t="str">
        <f t="shared" si="61"/>
        <v/>
      </c>
      <c r="R128" s="5" t="str">
        <f t="shared" si="45"/>
        <v/>
      </c>
      <c r="S128" s="12" t="str">
        <f t="shared" si="62"/>
        <v/>
      </c>
      <c r="T128" s="13" t="str">
        <f t="shared" si="63"/>
        <v/>
      </c>
      <c r="U128" s="5" t="str">
        <f t="shared" si="46"/>
        <v/>
      </c>
      <c r="V128" s="12" t="str">
        <f t="shared" si="64"/>
        <v/>
      </c>
      <c r="W128" s="13" t="str">
        <f t="shared" si="65"/>
        <v/>
      </c>
      <c r="X128" s="5" t="str">
        <f t="shared" si="47"/>
        <v/>
      </c>
      <c r="Y128" s="12" t="str">
        <f t="shared" si="66"/>
        <v/>
      </c>
      <c r="Z128" s="13" t="str">
        <f t="shared" si="67"/>
        <v/>
      </c>
      <c r="AA128" s="5" t="str">
        <f t="shared" si="48"/>
        <v/>
      </c>
      <c r="AB128" s="12" t="str">
        <f t="shared" si="68"/>
        <v/>
      </c>
      <c r="AC128" s="13" t="str">
        <f t="shared" si="69"/>
        <v/>
      </c>
      <c r="AD128" s="5" t="str">
        <f t="shared" si="49"/>
        <v/>
      </c>
      <c r="AE128" s="12" t="str">
        <f t="shared" si="70"/>
        <v/>
      </c>
      <c r="AF128" s="13" t="str">
        <f t="shared" si="71"/>
        <v/>
      </c>
      <c r="AG128" s="5" t="str">
        <f t="shared" si="50"/>
        <v/>
      </c>
      <c r="AH128" s="12" t="str">
        <f t="shared" si="72"/>
        <v/>
      </c>
      <c r="AI128" s="13" t="str">
        <f t="shared" si="73"/>
        <v/>
      </c>
      <c r="AJ128" s="5" t="str">
        <f t="shared" si="51"/>
        <v/>
      </c>
      <c r="AK128" s="12" t="str">
        <f t="shared" si="74"/>
        <v/>
      </c>
      <c r="AL128" s="13" t="str">
        <f t="shared" si="75"/>
        <v/>
      </c>
      <c r="AM128" s="5" t="str">
        <f t="shared" si="52"/>
        <v/>
      </c>
      <c r="AN128" s="12" t="str">
        <f t="shared" si="76"/>
        <v/>
      </c>
      <c r="AO128" s="13" t="str">
        <f t="shared" si="77"/>
        <v/>
      </c>
      <c r="AQ128" s="33">
        <v>74</v>
      </c>
      <c r="AR128" s="33" t="s">
        <v>311</v>
      </c>
      <c r="AS128" s="44" t="s">
        <v>11</v>
      </c>
    </row>
    <row r="129" spans="1:45" hidden="1">
      <c r="A129" s="32">
        <v>127</v>
      </c>
      <c r="B129" s="33" t="str">
        <f t="shared" si="78"/>
        <v/>
      </c>
      <c r="C129" s="33" t="str">
        <f t="shared" si="79"/>
        <v/>
      </c>
      <c r="D129" s="68"/>
      <c r="E129" s="28">
        <v>127</v>
      </c>
      <c r="F129" s="5" t="str">
        <f t="shared" si="53"/>
        <v/>
      </c>
      <c r="G129" s="12" t="str">
        <f t="shared" si="54"/>
        <v/>
      </c>
      <c r="H129" s="13" t="str">
        <f t="shared" si="55"/>
        <v/>
      </c>
      <c r="I129" s="5" t="str">
        <f t="shared" si="42"/>
        <v/>
      </c>
      <c r="J129" s="12" t="str">
        <f t="shared" si="56"/>
        <v/>
      </c>
      <c r="K129" s="13" t="str">
        <f t="shared" si="57"/>
        <v/>
      </c>
      <c r="L129" s="5" t="str">
        <f t="shared" si="43"/>
        <v/>
      </c>
      <c r="M129" s="12" t="str">
        <f t="shared" si="58"/>
        <v/>
      </c>
      <c r="N129" s="13" t="str">
        <f t="shared" si="59"/>
        <v/>
      </c>
      <c r="O129" s="5" t="str">
        <f t="shared" si="44"/>
        <v/>
      </c>
      <c r="P129" s="12" t="str">
        <f t="shared" si="60"/>
        <v/>
      </c>
      <c r="Q129" s="13" t="str">
        <f t="shared" si="61"/>
        <v/>
      </c>
      <c r="R129" s="5" t="str">
        <f t="shared" si="45"/>
        <v/>
      </c>
      <c r="S129" s="12" t="str">
        <f t="shared" si="62"/>
        <v/>
      </c>
      <c r="T129" s="13" t="str">
        <f t="shared" si="63"/>
        <v/>
      </c>
      <c r="U129" s="5" t="str">
        <f t="shared" si="46"/>
        <v/>
      </c>
      <c r="V129" s="12" t="str">
        <f t="shared" si="64"/>
        <v/>
      </c>
      <c r="W129" s="13" t="str">
        <f t="shared" si="65"/>
        <v/>
      </c>
      <c r="X129" s="5" t="str">
        <f t="shared" si="47"/>
        <v/>
      </c>
      <c r="Y129" s="12" t="str">
        <f t="shared" si="66"/>
        <v/>
      </c>
      <c r="Z129" s="13" t="str">
        <f t="shared" si="67"/>
        <v/>
      </c>
      <c r="AA129" s="5" t="str">
        <f t="shared" si="48"/>
        <v/>
      </c>
      <c r="AB129" s="12" t="str">
        <f t="shared" si="68"/>
        <v/>
      </c>
      <c r="AC129" s="13" t="str">
        <f t="shared" si="69"/>
        <v/>
      </c>
      <c r="AD129" s="5" t="str">
        <f t="shared" si="49"/>
        <v/>
      </c>
      <c r="AE129" s="12" t="str">
        <f t="shared" si="70"/>
        <v/>
      </c>
      <c r="AF129" s="13" t="str">
        <f t="shared" si="71"/>
        <v/>
      </c>
      <c r="AG129" s="5" t="str">
        <f t="shared" si="50"/>
        <v/>
      </c>
      <c r="AH129" s="12" t="str">
        <f t="shared" si="72"/>
        <v/>
      </c>
      <c r="AI129" s="13" t="str">
        <f t="shared" si="73"/>
        <v/>
      </c>
      <c r="AJ129" s="5" t="str">
        <f t="shared" si="51"/>
        <v/>
      </c>
      <c r="AK129" s="12" t="str">
        <f t="shared" si="74"/>
        <v/>
      </c>
      <c r="AL129" s="13" t="str">
        <f t="shared" si="75"/>
        <v/>
      </c>
      <c r="AM129" s="5" t="str">
        <f t="shared" si="52"/>
        <v/>
      </c>
      <c r="AN129" s="12" t="str">
        <f t="shared" si="76"/>
        <v/>
      </c>
      <c r="AO129" s="13" t="str">
        <f t="shared" si="77"/>
        <v/>
      </c>
      <c r="AQ129" s="33">
        <v>73</v>
      </c>
      <c r="AR129" s="33" t="s">
        <v>312</v>
      </c>
      <c r="AS129" s="44" t="s">
        <v>11</v>
      </c>
    </row>
    <row r="130" spans="1:45" hidden="1">
      <c r="A130" s="32">
        <v>128</v>
      </c>
      <c r="B130" s="33" t="str">
        <f t="shared" si="78"/>
        <v/>
      </c>
      <c r="C130" s="33" t="str">
        <f t="shared" si="79"/>
        <v/>
      </c>
      <c r="D130" s="68"/>
      <c r="E130" s="28">
        <v>128</v>
      </c>
      <c r="F130" s="5" t="str">
        <f t="shared" si="53"/>
        <v/>
      </c>
      <c r="G130" s="12" t="str">
        <f t="shared" si="54"/>
        <v/>
      </c>
      <c r="H130" s="13" t="str">
        <f t="shared" si="55"/>
        <v/>
      </c>
      <c r="I130" s="5" t="str">
        <f t="shared" si="42"/>
        <v/>
      </c>
      <c r="J130" s="12" t="str">
        <f t="shared" si="56"/>
        <v/>
      </c>
      <c r="K130" s="13" t="str">
        <f t="shared" si="57"/>
        <v/>
      </c>
      <c r="L130" s="5" t="str">
        <f t="shared" si="43"/>
        <v/>
      </c>
      <c r="M130" s="12" t="str">
        <f t="shared" si="58"/>
        <v/>
      </c>
      <c r="N130" s="13" t="str">
        <f t="shared" si="59"/>
        <v/>
      </c>
      <c r="O130" s="5" t="str">
        <f t="shared" si="44"/>
        <v/>
      </c>
      <c r="P130" s="12" t="str">
        <f t="shared" si="60"/>
        <v/>
      </c>
      <c r="Q130" s="13" t="str">
        <f t="shared" si="61"/>
        <v/>
      </c>
      <c r="R130" s="5" t="str">
        <f t="shared" si="45"/>
        <v/>
      </c>
      <c r="S130" s="12" t="str">
        <f t="shared" si="62"/>
        <v/>
      </c>
      <c r="T130" s="13" t="str">
        <f t="shared" si="63"/>
        <v/>
      </c>
      <c r="U130" s="5" t="str">
        <f t="shared" si="46"/>
        <v/>
      </c>
      <c r="V130" s="12" t="str">
        <f t="shared" si="64"/>
        <v/>
      </c>
      <c r="W130" s="13" t="str">
        <f t="shared" si="65"/>
        <v/>
      </c>
      <c r="X130" s="5" t="str">
        <f t="shared" si="47"/>
        <v/>
      </c>
      <c r="Y130" s="12" t="str">
        <f t="shared" si="66"/>
        <v/>
      </c>
      <c r="Z130" s="13" t="str">
        <f t="shared" si="67"/>
        <v/>
      </c>
      <c r="AA130" s="5" t="str">
        <f t="shared" si="48"/>
        <v/>
      </c>
      <c r="AB130" s="12" t="str">
        <f t="shared" si="68"/>
        <v/>
      </c>
      <c r="AC130" s="13" t="str">
        <f t="shared" si="69"/>
        <v/>
      </c>
      <c r="AD130" s="5" t="str">
        <f t="shared" si="49"/>
        <v/>
      </c>
      <c r="AE130" s="12" t="str">
        <f t="shared" si="70"/>
        <v/>
      </c>
      <c r="AF130" s="13" t="str">
        <f t="shared" si="71"/>
        <v/>
      </c>
      <c r="AG130" s="5" t="str">
        <f t="shared" si="50"/>
        <v/>
      </c>
      <c r="AH130" s="12" t="str">
        <f t="shared" si="72"/>
        <v/>
      </c>
      <c r="AI130" s="13" t="str">
        <f t="shared" si="73"/>
        <v/>
      </c>
      <c r="AJ130" s="5" t="str">
        <f t="shared" si="51"/>
        <v/>
      </c>
      <c r="AK130" s="12" t="str">
        <f t="shared" si="74"/>
        <v/>
      </c>
      <c r="AL130" s="13" t="str">
        <f t="shared" si="75"/>
        <v/>
      </c>
      <c r="AM130" s="5" t="str">
        <f t="shared" si="52"/>
        <v/>
      </c>
      <c r="AN130" s="12" t="str">
        <f t="shared" si="76"/>
        <v/>
      </c>
      <c r="AO130" s="13" t="str">
        <f t="shared" si="77"/>
        <v/>
      </c>
      <c r="AQ130" s="33">
        <v>80</v>
      </c>
      <c r="AR130" s="33" t="s">
        <v>313</v>
      </c>
      <c r="AS130" s="44" t="s">
        <v>11</v>
      </c>
    </row>
    <row r="131" spans="1:45" hidden="1">
      <c r="A131" s="32">
        <v>129</v>
      </c>
      <c r="B131" s="33" t="str">
        <f t="shared" ref="B131:B152" si="80">IFERROR(VLOOKUP($A131,$AQ$3:$AS$159,2,FALSE),"")</f>
        <v/>
      </c>
      <c r="C131" s="33" t="str">
        <f t="shared" ref="C131:C152" si="81">IFERROR(VLOOKUP($A131,$AQ$3:$AS$159,3,FALSE),"")</f>
        <v/>
      </c>
      <c r="D131" s="68"/>
      <c r="E131" s="28">
        <v>129</v>
      </c>
      <c r="F131" s="5" t="str">
        <f t="shared" si="53"/>
        <v/>
      </c>
      <c r="G131" s="12" t="str">
        <f t="shared" si="54"/>
        <v/>
      </c>
      <c r="H131" s="13" t="str">
        <f t="shared" si="55"/>
        <v/>
      </c>
      <c r="I131" s="5" t="str">
        <f t="shared" ref="I131:I152" si="82">IF($C131=I$1,$E131,"")</f>
        <v/>
      </c>
      <c r="J131" s="12" t="str">
        <f t="shared" si="56"/>
        <v/>
      </c>
      <c r="K131" s="13" t="str">
        <f t="shared" si="57"/>
        <v/>
      </c>
      <c r="L131" s="5" t="str">
        <f t="shared" ref="L131:L152" si="83">IF($C131=L$1,$E131,"")</f>
        <v/>
      </c>
      <c r="M131" s="12" t="str">
        <f t="shared" si="58"/>
        <v/>
      </c>
      <c r="N131" s="13" t="str">
        <f t="shared" si="59"/>
        <v/>
      </c>
      <c r="O131" s="5" t="str">
        <f t="shared" ref="O131:O152" si="84">IF($C131=O$1,$E131,"")</f>
        <v/>
      </c>
      <c r="P131" s="12" t="str">
        <f t="shared" si="60"/>
        <v/>
      </c>
      <c r="Q131" s="13" t="str">
        <f t="shared" si="61"/>
        <v/>
      </c>
      <c r="R131" s="5" t="str">
        <f t="shared" ref="R131:R152" si="85">IF($C131=R$1,$E131,"")</f>
        <v/>
      </c>
      <c r="S131" s="12" t="str">
        <f t="shared" si="62"/>
        <v/>
      </c>
      <c r="T131" s="13" t="str">
        <f t="shared" si="63"/>
        <v/>
      </c>
      <c r="U131" s="5" t="str">
        <f t="shared" ref="U131:U152" si="86">IF($C131=U$1,$E131,"")</f>
        <v/>
      </c>
      <c r="V131" s="12" t="str">
        <f t="shared" si="64"/>
        <v/>
      </c>
      <c r="W131" s="13" t="str">
        <f t="shared" si="65"/>
        <v/>
      </c>
      <c r="X131" s="5" t="str">
        <f t="shared" ref="X131:X152" si="87">IF($C131=X$1,$E131,"")</f>
        <v/>
      </c>
      <c r="Y131" s="12" t="str">
        <f t="shared" si="66"/>
        <v/>
      </c>
      <c r="Z131" s="13" t="str">
        <f t="shared" si="67"/>
        <v/>
      </c>
      <c r="AA131" s="5" t="str">
        <f t="shared" ref="AA131:AA152" si="88">IF($C131=AA$1,$E131,"")</f>
        <v/>
      </c>
      <c r="AB131" s="12" t="str">
        <f t="shared" si="68"/>
        <v/>
      </c>
      <c r="AC131" s="13" t="str">
        <f t="shared" si="69"/>
        <v/>
      </c>
      <c r="AD131" s="5" t="str">
        <f t="shared" ref="AD131:AD152" si="89">IF($C131=AD$1,$E131,"")</f>
        <v/>
      </c>
      <c r="AE131" s="12" t="str">
        <f t="shared" si="70"/>
        <v/>
      </c>
      <c r="AF131" s="13" t="str">
        <f t="shared" si="71"/>
        <v/>
      </c>
      <c r="AG131" s="5" t="str">
        <f t="shared" ref="AG131:AG152" si="90">IF($C131=AG$1,$E131,"")</f>
        <v/>
      </c>
      <c r="AH131" s="12" t="str">
        <f t="shared" si="72"/>
        <v/>
      </c>
      <c r="AI131" s="13" t="str">
        <f t="shared" si="73"/>
        <v/>
      </c>
      <c r="AJ131" s="5" t="str">
        <f t="shared" ref="AJ131:AJ152" si="91">IF($C131=AJ$1,$E131,"")</f>
        <v/>
      </c>
      <c r="AK131" s="12" t="str">
        <f t="shared" si="74"/>
        <v/>
      </c>
      <c r="AL131" s="13" t="str">
        <f t="shared" si="75"/>
        <v/>
      </c>
      <c r="AM131" s="5" t="str">
        <f t="shared" ref="AM131:AM152" si="92">IF($C131=AM$1,$E131,"")</f>
        <v/>
      </c>
      <c r="AN131" s="12" t="str">
        <f t="shared" si="76"/>
        <v/>
      </c>
      <c r="AO131" s="13" t="str">
        <f t="shared" si="77"/>
        <v/>
      </c>
      <c r="AQ131" s="33">
        <v>53</v>
      </c>
      <c r="AR131" s="33" t="s">
        <v>314</v>
      </c>
      <c r="AS131" s="44" t="s">
        <v>11</v>
      </c>
    </row>
    <row r="132" spans="1:45" hidden="1">
      <c r="A132" s="32">
        <v>130</v>
      </c>
      <c r="B132" s="33" t="str">
        <f t="shared" si="80"/>
        <v/>
      </c>
      <c r="C132" s="33" t="str">
        <f t="shared" si="81"/>
        <v/>
      </c>
      <c r="D132" s="68"/>
      <c r="E132" s="28">
        <v>130</v>
      </c>
      <c r="F132" s="5" t="str">
        <f t="shared" ref="F132:F152" si="93">IF($C132=F$1,$E132,"")</f>
        <v/>
      </c>
      <c r="G132" s="12" t="str">
        <f t="shared" ref="G132:G152" si="94">IF(F132="","",RANK(F132,F$3:F$152,1))</f>
        <v/>
      </c>
      <c r="H132" s="13" t="str">
        <f t="shared" ref="H132:H152" si="95">IF(G132&lt;=6,F132,"")</f>
        <v/>
      </c>
      <c r="I132" s="5" t="str">
        <f t="shared" si="82"/>
        <v/>
      </c>
      <c r="J132" s="12" t="str">
        <f t="shared" ref="J132:J152" si="96">IF(I132="","",RANK(I132,I$3:I$152,1))</f>
        <v/>
      </c>
      <c r="K132" s="13" t="str">
        <f t="shared" ref="K132:K152" si="97">IF(J132&lt;=6,I132,"")</f>
        <v/>
      </c>
      <c r="L132" s="5" t="str">
        <f t="shared" si="83"/>
        <v/>
      </c>
      <c r="M132" s="12" t="str">
        <f t="shared" ref="M132:M152" si="98">IF(L132="","",RANK(L132,L$3:L$152,1))</f>
        <v/>
      </c>
      <c r="N132" s="13" t="str">
        <f t="shared" ref="N132:N152" si="99">IF(M132&lt;=6,L132,"")</f>
        <v/>
      </c>
      <c r="O132" s="5" t="str">
        <f t="shared" si="84"/>
        <v/>
      </c>
      <c r="P132" s="12" t="str">
        <f t="shared" ref="P132:P152" si="100">IF(O132="","",RANK(O132,O$3:O$152,1))</f>
        <v/>
      </c>
      <c r="Q132" s="13" t="str">
        <f t="shared" ref="Q132:Q152" si="101">IF(P132&lt;=6,O132,"")</f>
        <v/>
      </c>
      <c r="R132" s="5" t="str">
        <f t="shared" si="85"/>
        <v/>
      </c>
      <c r="S132" s="12" t="str">
        <f t="shared" ref="S132:S152" si="102">IF(R132="","",RANK(R132,R$3:R$152,1))</f>
        <v/>
      </c>
      <c r="T132" s="13" t="str">
        <f t="shared" ref="T132:T152" si="103">IF(S132&lt;=6,R132,"")</f>
        <v/>
      </c>
      <c r="U132" s="5" t="str">
        <f t="shared" si="86"/>
        <v/>
      </c>
      <c r="V132" s="12" t="str">
        <f t="shared" ref="V132:V152" si="104">IF(U132="","",RANK(U132,U$3:U$152,1))</f>
        <v/>
      </c>
      <c r="W132" s="13" t="str">
        <f t="shared" ref="W132:W152" si="105">IF(V132&lt;=6,U132,"")</f>
        <v/>
      </c>
      <c r="X132" s="5" t="str">
        <f t="shared" si="87"/>
        <v/>
      </c>
      <c r="Y132" s="12" t="str">
        <f t="shared" ref="Y132:Y152" si="106">IF(X132="","",RANK(X132,X$3:X$152,1))</f>
        <v/>
      </c>
      <c r="Z132" s="13" t="str">
        <f t="shared" ref="Z132:Z152" si="107">IF(Y132&lt;=6,X132,"")</f>
        <v/>
      </c>
      <c r="AA132" s="5" t="str">
        <f t="shared" si="88"/>
        <v/>
      </c>
      <c r="AB132" s="12" t="str">
        <f t="shared" ref="AB132:AB152" si="108">IF(AA132="","",RANK(AA132,AA$3:AA$152,1))</f>
        <v/>
      </c>
      <c r="AC132" s="13" t="str">
        <f t="shared" ref="AC132:AC152" si="109">IF(AB132&lt;=6,AA132,"")</f>
        <v/>
      </c>
      <c r="AD132" s="5" t="str">
        <f t="shared" si="89"/>
        <v/>
      </c>
      <c r="AE132" s="12" t="str">
        <f t="shared" ref="AE132:AE152" si="110">IF(AD132="","",RANK(AD132,AD$3:AD$152,1))</f>
        <v/>
      </c>
      <c r="AF132" s="13" t="str">
        <f t="shared" ref="AF132:AF152" si="111">IF(AE132&lt;=6,AD132,"")</f>
        <v/>
      </c>
      <c r="AG132" s="5" t="str">
        <f t="shared" si="90"/>
        <v/>
      </c>
      <c r="AH132" s="12" t="str">
        <f t="shared" ref="AH132:AH152" si="112">IF(AG132="","",RANK(AG132,AG$3:AG$152,1))</f>
        <v/>
      </c>
      <c r="AI132" s="13" t="str">
        <f t="shared" ref="AI132:AI152" si="113">IF(AH132&lt;=6,AG132,"")</f>
        <v/>
      </c>
      <c r="AJ132" s="5" t="str">
        <f t="shared" si="91"/>
        <v/>
      </c>
      <c r="AK132" s="12" t="str">
        <f t="shared" ref="AK132:AK152" si="114">IF(AJ132="","",RANK(AJ132,AJ$3:AJ$152,1))</f>
        <v/>
      </c>
      <c r="AL132" s="13" t="str">
        <f t="shared" ref="AL132:AL152" si="115">IF(AK132&lt;=6,AJ132,"")</f>
        <v/>
      </c>
      <c r="AM132" s="5" t="str">
        <f t="shared" si="92"/>
        <v/>
      </c>
      <c r="AN132" s="12" t="str">
        <f t="shared" ref="AN132:AN152" si="116">IF(AM132="","",RANK(AM132,AM$3:AM$152,1))</f>
        <v/>
      </c>
      <c r="AO132" s="13" t="str">
        <f t="shared" ref="AO132:AO152" si="117">IF(AN132&lt;=6,AM132,"")</f>
        <v/>
      </c>
      <c r="AQ132" s="33">
        <v>81</v>
      </c>
      <c r="AR132" s="33" t="s">
        <v>315</v>
      </c>
      <c r="AS132" s="44" t="s">
        <v>11</v>
      </c>
    </row>
    <row r="133" spans="1:45" hidden="1">
      <c r="A133" s="32">
        <v>131</v>
      </c>
      <c r="B133" s="33" t="str">
        <f t="shared" si="80"/>
        <v/>
      </c>
      <c r="C133" s="33" t="str">
        <f t="shared" si="81"/>
        <v/>
      </c>
      <c r="D133" s="68"/>
      <c r="E133" s="28">
        <v>131</v>
      </c>
      <c r="F133" s="5" t="str">
        <f t="shared" si="93"/>
        <v/>
      </c>
      <c r="G133" s="12" t="str">
        <f t="shared" si="94"/>
        <v/>
      </c>
      <c r="H133" s="13" t="str">
        <f t="shared" si="95"/>
        <v/>
      </c>
      <c r="I133" s="5" t="str">
        <f t="shared" si="82"/>
        <v/>
      </c>
      <c r="J133" s="12" t="str">
        <f t="shared" si="96"/>
        <v/>
      </c>
      <c r="K133" s="13" t="str">
        <f t="shared" si="97"/>
        <v/>
      </c>
      <c r="L133" s="5" t="str">
        <f t="shared" si="83"/>
        <v/>
      </c>
      <c r="M133" s="12" t="str">
        <f t="shared" si="98"/>
        <v/>
      </c>
      <c r="N133" s="13" t="str">
        <f t="shared" si="99"/>
        <v/>
      </c>
      <c r="O133" s="5" t="str">
        <f t="shared" si="84"/>
        <v/>
      </c>
      <c r="P133" s="12" t="str">
        <f t="shared" si="100"/>
        <v/>
      </c>
      <c r="Q133" s="13" t="str">
        <f t="shared" si="101"/>
        <v/>
      </c>
      <c r="R133" s="5" t="str">
        <f t="shared" si="85"/>
        <v/>
      </c>
      <c r="S133" s="12" t="str">
        <f t="shared" si="102"/>
        <v/>
      </c>
      <c r="T133" s="13" t="str">
        <f t="shared" si="103"/>
        <v/>
      </c>
      <c r="U133" s="5" t="str">
        <f t="shared" si="86"/>
        <v/>
      </c>
      <c r="V133" s="12" t="str">
        <f t="shared" si="104"/>
        <v/>
      </c>
      <c r="W133" s="13" t="str">
        <f t="shared" si="105"/>
        <v/>
      </c>
      <c r="X133" s="5" t="str">
        <f t="shared" si="87"/>
        <v/>
      </c>
      <c r="Y133" s="12" t="str">
        <f t="shared" si="106"/>
        <v/>
      </c>
      <c r="Z133" s="13" t="str">
        <f t="shared" si="107"/>
        <v/>
      </c>
      <c r="AA133" s="5" t="str">
        <f t="shared" si="88"/>
        <v/>
      </c>
      <c r="AB133" s="12" t="str">
        <f t="shared" si="108"/>
        <v/>
      </c>
      <c r="AC133" s="13" t="str">
        <f t="shared" si="109"/>
        <v/>
      </c>
      <c r="AD133" s="5" t="str">
        <f t="shared" si="89"/>
        <v/>
      </c>
      <c r="AE133" s="12" t="str">
        <f t="shared" si="110"/>
        <v/>
      </c>
      <c r="AF133" s="13" t="str">
        <f t="shared" si="111"/>
        <v/>
      </c>
      <c r="AG133" s="5" t="str">
        <f t="shared" si="90"/>
        <v/>
      </c>
      <c r="AH133" s="12" t="str">
        <f t="shared" si="112"/>
        <v/>
      </c>
      <c r="AI133" s="13" t="str">
        <f t="shared" si="113"/>
        <v/>
      </c>
      <c r="AJ133" s="5" t="str">
        <f t="shared" si="91"/>
        <v/>
      </c>
      <c r="AK133" s="12" t="str">
        <f t="shared" si="114"/>
        <v/>
      </c>
      <c r="AL133" s="13" t="str">
        <f t="shared" si="115"/>
        <v/>
      </c>
      <c r="AM133" s="5" t="str">
        <f t="shared" si="92"/>
        <v/>
      </c>
      <c r="AN133" s="12" t="str">
        <f t="shared" si="116"/>
        <v/>
      </c>
      <c r="AO133" s="13" t="str">
        <f t="shared" si="117"/>
        <v/>
      </c>
      <c r="AQ133" s="33">
        <v>31</v>
      </c>
      <c r="AR133" s="33" t="s">
        <v>316</v>
      </c>
      <c r="AS133" s="44" t="s">
        <v>11</v>
      </c>
    </row>
    <row r="134" spans="1:45" hidden="1">
      <c r="A134" s="32">
        <v>132</v>
      </c>
      <c r="B134" s="33" t="str">
        <f t="shared" si="80"/>
        <v/>
      </c>
      <c r="C134" s="33" t="str">
        <f t="shared" si="81"/>
        <v/>
      </c>
      <c r="D134" s="68"/>
      <c r="E134" s="28">
        <v>132</v>
      </c>
      <c r="F134" s="5" t="str">
        <f t="shared" si="93"/>
        <v/>
      </c>
      <c r="G134" s="12" t="str">
        <f t="shared" si="94"/>
        <v/>
      </c>
      <c r="H134" s="13" t="str">
        <f t="shared" si="95"/>
        <v/>
      </c>
      <c r="I134" s="5" t="str">
        <f t="shared" si="82"/>
        <v/>
      </c>
      <c r="J134" s="12" t="str">
        <f t="shared" si="96"/>
        <v/>
      </c>
      <c r="K134" s="13" t="str">
        <f t="shared" si="97"/>
        <v/>
      </c>
      <c r="L134" s="5" t="str">
        <f t="shared" si="83"/>
        <v/>
      </c>
      <c r="M134" s="12" t="str">
        <f t="shared" si="98"/>
        <v/>
      </c>
      <c r="N134" s="13" t="str">
        <f t="shared" si="99"/>
        <v/>
      </c>
      <c r="O134" s="5" t="str">
        <f t="shared" si="84"/>
        <v/>
      </c>
      <c r="P134" s="12" t="str">
        <f t="shared" si="100"/>
        <v/>
      </c>
      <c r="Q134" s="13" t="str">
        <f t="shared" si="101"/>
        <v/>
      </c>
      <c r="R134" s="5" t="str">
        <f t="shared" si="85"/>
        <v/>
      </c>
      <c r="S134" s="12" t="str">
        <f t="shared" si="102"/>
        <v/>
      </c>
      <c r="T134" s="13" t="str">
        <f t="shared" si="103"/>
        <v/>
      </c>
      <c r="U134" s="5" t="str">
        <f t="shared" si="86"/>
        <v/>
      </c>
      <c r="V134" s="12" t="str">
        <f t="shared" si="104"/>
        <v/>
      </c>
      <c r="W134" s="13" t="str">
        <f t="shared" si="105"/>
        <v/>
      </c>
      <c r="X134" s="5" t="str">
        <f t="shared" si="87"/>
        <v/>
      </c>
      <c r="Y134" s="12" t="str">
        <f t="shared" si="106"/>
        <v/>
      </c>
      <c r="Z134" s="13" t="str">
        <f t="shared" si="107"/>
        <v/>
      </c>
      <c r="AA134" s="5" t="str">
        <f t="shared" si="88"/>
        <v/>
      </c>
      <c r="AB134" s="12" t="str">
        <f t="shared" si="108"/>
        <v/>
      </c>
      <c r="AC134" s="13" t="str">
        <f t="shared" si="109"/>
        <v/>
      </c>
      <c r="AD134" s="5" t="str">
        <f t="shared" si="89"/>
        <v/>
      </c>
      <c r="AE134" s="12" t="str">
        <f t="shared" si="110"/>
        <v/>
      </c>
      <c r="AF134" s="13" t="str">
        <f t="shared" si="111"/>
        <v/>
      </c>
      <c r="AG134" s="5" t="str">
        <f t="shared" si="90"/>
        <v/>
      </c>
      <c r="AH134" s="12" t="str">
        <f t="shared" si="112"/>
        <v/>
      </c>
      <c r="AI134" s="13" t="str">
        <f t="shared" si="113"/>
        <v/>
      </c>
      <c r="AJ134" s="5" t="str">
        <f t="shared" si="91"/>
        <v/>
      </c>
      <c r="AK134" s="12" t="str">
        <f t="shared" si="114"/>
        <v/>
      </c>
      <c r="AL134" s="13" t="str">
        <f t="shared" si="115"/>
        <v/>
      </c>
      <c r="AM134" s="5" t="str">
        <f t="shared" si="92"/>
        <v/>
      </c>
      <c r="AN134" s="12" t="str">
        <f t="shared" si="116"/>
        <v/>
      </c>
      <c r="AO134" s="13" t="str">
        <f t="shared" si="117"/>
        <v/>
      </c>
      <c r="AQ134" s="33">
        <v>77</v>
      </c>
      <c r="AR134" s="33" t="s">
        <v>317</v>
      </c>
      <c r="AS134" s="44" t="s">
        <v>11</v>
      </c>
    </row>
    <row r="135" spans="1:45" hidden="1">
      <c r="A135" s="32">
        <v>133</v>
      </c>
      <c r="B135" s="33" t="str">
        <f t="shared" si="80"/>
        <v/>
      </c>
      <c r="C135" s="33" t="str">
        <f t="shared" si="81"/>
        <v/>
      </c>
      <c r="D135" s="68"/>
      <c r="E135" s="28">
        <v>133</v>
      </c>
      <c r="F135" s="5" t="str">
        <f t="shared" si="93"/>
        <v/>
      </c>
      <c r="G135" s="12" t="str">
        <f t="shared" si="94"/>
        <v/>
      </c>
      <c r="H135" s="13" t="str">
        <f t="shared" si="95"/>
        <v/>
      </c>
      <c r="I135" s="5" t="str">
        <f t="shared" si="82"/>
        <v/>
      </c>
      <c r="J135" s="12" t="str">
        <f t="shared" si="96"/>
        <v/>
      </c>
      <c r="K135" s="13" t="str">
        <f t="shared" si="97"/>
        <v/>
      </c>
      <c r="L135" s="5" t="str">
        <f t="shared" si="83"/>
        <v/>
      </c>
      <c r="M135" s="12" t="str">
        <f t="shared" si="98"/>
        <v/>
      </c>
      <c r="N135" s="13" t="str">
        <f t="shared" si="99"/>
        <v/>
      </c>
      <c r="O135" s="5" t="str">
        <f t="shared" si="84"/>
        <v/>
      </c>
      <c r="P135" s="12" t="str">
        <f t="shared" si="100"/>
        <v/>
      </c>
      <c r="Q135" s="13" t="str">
        <f t="shared" si="101"/>
        <v/>
      </c>
      <c r="R135" s="5" t="str">
        <f t="shared" si="85"/>
        <v/>
      </c>
      <c r="S135" s="12" t="str">
        <f t="shared" si="102"/>
        <v/>
      </c>
      <c r="T135" s="13" t="str">
        <f t="shared" si="103"/>
        <v/>
      </c>
      <c r="U135" s="5" t="str">
        <f t="shared" si="86"/>
        <v/>
      </c>
      <c r="V135" s="12" t="str">
        <f t="shared" si="104"/>
        <v/>
      </c>
      <c r="W135" s="13" t="str">
        <f t="shared" si="105"/>
        <v/>
      </c>
      <c r="X135" s="5" t="str">
        <f t="shared" si="87"/>
        <v/>
      </c>
      <c r="Y135" s="12" t="str">
        <f t="shared" si="106"/>
        <v/>
      </c>
      <c r="Z135" s="13" t="str">
        <f t="shared" si="107"/>
        <v/>
      </c>
      <c r="AA135" s="5" t="str">
        <f t="shared" si="88"/>
        <v/>
      </c>
      <c r="AB135" s="12" t="str">
        <f t="shared" si="108"/>
        <v/>
      </c>
      <c r="AC135" s="13" t="str">
        <f t="shared" si="109"/>
        <v/>
      </c>
      <c r="AD135" s="5" t="str">
        <f t="shared" si="89"/>
        <v/>
      </c>
      <c r="AE135" s="12" t="str">
        <f t="shared" si="110"/>
        <v/>
      </c>
      <c r="AF135" s="13" t="str">
        <f t="shared" si="111"/>
        <v/>
      </c>
      <c r="AG135" s="5" t="str">
        <f t="shared" si="90"/>
        <v/>
      </c>
      <c r="AH135" s="12" t="str">
        <f t="shared" si="112"/>
        <v/>
      </c>
      <c r="AI135" s="13" t="str">
        <f t="shared" si="113"/>
        <v/>
      </c>
      <c r="AJ135" s="5" t="str">
        <f t="shared" si="91"/>
        <v/>
      </c>
      <c r="AK135" s="12" t="str">
        <f t="shared" si="114"/>
        <v/>
      </c>
      <c r="AL135" s="13" t="str">
        <f t="shared" si="115"/>
        <v/>
      </c>
      <c r="AM135" s="5" t="str">
        <f t="shared" si="92"/>
        <v/>
      </c>
      <c r="AN135" s="12" t="str">
        <f t="shared" si="116"/>
        <v/>
      </c>
      <c r="AO135" s="13" t="str">
        <f t="shared" si="117"/>
        <v/>
      </c>
      <c r="AQ135" s="33">
        <v>59</v>
      </c>
      <c r="AR135" s="33" t="s">
        <v>318</v>
      </c>
      <c r="AS135" s="44" t="s">
        <v>11</v>
      </c>
    </row>
    <row r="136" spans="1:45" hidden="1">
      <c r="A136" s="32">
        <v>134</v>
      </c>
      <c r="B136" s="33" t="str">
        <f t="shared" si="80"/>
        <v/>
      </c>
      <c r="C136" s="33" t="str">
        <f t="shared" si="81"/>
        <v/>
      </c>
      <c r="D136" s="68"/>
      <c r="E136" s="28">
        <v>134</v>
      </c>
      <c r="F136" s="5" t="str">
        <f t="shared" si="93"/>
        <v/>
      </c>
      <c r="G136" s="12" t="str">
        <f t="shared" si="94"/>
        <v/>
      </c>
      <c r="H136" s="13" t="str">
        <f t="shared" si="95"/>
        <v/>
      </c>
      <c r="I136" s="5" t="str">
        <f t="shared" si="82"/>
        <v/>
      </c>
      <c r="J136" s="12" t="str">
        <f t="shared" si="96"/>
        <v/>
      </c>
      <c r="K136" s="13" t="str">
        <f t="shared" si="97"/>
        <v/>
      </c>
      <c r="L136" s="5" t="str">
        <f t="shared" si="83"/>
        <v/>
      </c>
      <c r="M136" s="12" t="str">
        <f t="shared" si="98"/>
        <v/>
      </c>
      <c r="N136" s="13" t="str">
        <f t="shared" si="99"/>
        <v/>
      </c>
      <c r="O136" s="5" t="str">
        <f t="shared" si="84"/>
        <v/>
      </c>
      <c r="P136" s="12" t="str">
        <f t="shared" si="100"/>
        <v/>
      </c>
      <c r="Q136" s="13" t="str">
        <f t="shared" si="101"/>
        <v/>
      </c>
      <c r="R136" s="5" t="str">
        <f t="shared" si="85"/>
        <v/>
      </c>
      <c r="S136" s="12" t="str">
        <f t="shared" si="102"/>
        <v/>
      </c>
      <c r="T136" s="13" t="str">
        <f t="shared" si="103"/>
        <v/>
      </c>
      <c r="U136" s="5" t="str">
        <f t="shared" si="86"/>
        <v/>
      </c>
      <c r="V136" s="12" t="str">
        <f t="shared" si="104"/>
        <v/>
      </c>
      <c r="W136" s="13" t="str">
        <f t="shared" si="105"/>
        <v/>
      </c>
      <c r="X136" s="5" t="str">
        <f t="shared" si="87"/>
        <v/>
      </c>
      <c r="Y136" s="12" t="str">
        <f t="shared" si="106"/>
        <v/>
      </c>
      <c r="Z136" s="13" t="str">
        <f t="shared" si="107"/>
        <v/>
      </c>
      <c r="AA136" s="5" t="str">
        <f t="shared" si="88"/>
        <v/>
      </c>
      <c r="AB136" s="12" t="str">
        <f t="shared" si="108"/>
        <v/>
      </c>
      <c r="AC136" s="13" t="str">
        <f t="shared" si="109"/>
        <v/>
      </c>
      <c r="AD136" s="5" t="str">
        <f t="shared" si="89"/>
        <v/>
      </c>
      <c r="AE136" s="12" t="str">
        <f t="shared" si="110"/>
        <v/>
      </c>
      <c r="AF136" s="13" t="str">
        <f t="shared" si="111"/>
        <v/>
      </c>
      <c r="AG136" s="5" t="str">
        <f t="shared" si="90"/>
        <v/>
      </c>
      <c r="AH136" s="12" t="str">
        <f t="shared" si="112"/>
        <v/>
      </c>
      <c r="AI136" s="13" t="str">
        <f t="shared" si="113"/>
        <v/>
      </c>
      <c r="AJ136" s="5" t="str">
        <f t="shared" si="91"/>
        <v/>
      </c>
      <c r="AK136" s="12" t="str">
        <f t="shared" si="114"/>
        <v/>
      </c>
      <c r="AL136" s="13" t="str">
        <f t="shared" si="115"/>
        <v/>
      </c>
      <c r="AM136" s="5" t="str">
        <f t="shared" si="92"/>
        <v/>
      </c>
      <c r="AN136" s="12" t="str">
        <f t="shared" si="116"/>
        <v/>
      </c>
      <c r="AO136" s="13" t="str">
        <f t="shared" si="117"/>
        <v/>
      </c>
      <c r="AQ136" s="33">
        <v>78</v>
      </c>
      <c r="AR136" s="33" t="s">
        <v>319</v>
      </c>
      <c r="AS136" s="44" t="s">
        <v>11</v>
      </c>
    </row>
    <row r="137" spans="1:45" hidden="1">
      <c r="A137" s="32">
        <v>135</v>
      </c>
      <c r="B137" s="33" t="str">
        <f t="shared" si="80"/>
        <v/>
      </c>
      <c r="C137" s="33" t="str">
        <f t="shared" si="81"/>
        <v/>
      </c>
      <c r="D137" s="68"/>
      <c r="E137" s="28">
        <v>135</v>
      </c>
      <c r="F137" s="5" t="str">
        <f t="shared" si="93"/>
        <v/>
      </c>
      <c r="G137" s="12" t="str">
        <f t="shared" si="94"/>
        <v/>
      </c>
      <c r="H137" s="13" t="str">
        <f t="shared" si="95"/>
        <v/>
      </c>
      <c r="I137" s="5" t="str">
        <f t="shared" si="82"/>
        <v/>
      </c>
      <c r="J137" s="12" t="str">
        <f t="shared" si="96"/>
        <v/>
      </c>
      <c r="K137" s="13" t="str">
        <f t="shared" si="97"/>
        <v/>
      </c>
      <c r="L137" s="5" t="str">
        <f t="shared" si="83"/>
        <v/>
      </c>
      <c r="M137" s="12" t="str">
        <f t="shared" si="98"/>
        <v/>
      </c>
      <c r="N137" s="13" t="str">
        <f t="shared" si="99"/>
        <v/>
      </c>
      <c r="O137" s="5" t="str">
        <f t="shared" si="84"/>
        <v/>
      </c>
      <c r="P137" s="12" t="str">
        <f t="shared" si="100"/>
        <v/>
      </c>
      <c r="Q137" s="13" t="str">
        <f t="shared" si="101"/>
        <v/>
      </c>
      <c r="R137" s="5" t="str">
        <f t="shared" si="85"/>
        <v/>
      </c>
      <c r="S137" s="12" t="str">
        <f t="shared" si="102"/>
        <v/>
      </c>
      <c r="T137" s="13" t="str">
        <f t="shared" si="103"/>
        <v/>
      </c>
      <c r="U137" s="5" t="str">
        <f t="shared" si="86"/>
        <v/>
      </c>
      <c r="V137" s="12" t="str">
        <f t="shared" si="104"/>
        <v/>
      </c>
      <c r="W137" s="13" t="str">
        <f t="shared" si="105"/>
        <v/>
      </c>
      <c r="X137" s="5" t="str">
        <f t="shared" si="87"/>
        <v/>
      </c>
      <c r="Y137" s="12" t="str">
        <f t="shared" si="106"/>
        <v/>
      </c>
      <c r="Z137" s="13" t="str">
        <f t="shared" si="107"/>
        <v/>
      </c>
      <c r="AA137" s="5" t="str">
        <f t="shared" si="88"/>
        <v/>
      </c>
      <c r="AB137" s="12" t="str">
        <f t="shared" si="108"/>
        <v/>
      </c>
      <c r="AC137" s="13" t="str">
        <f t="shared" si="109"/>
        <v/>
      </c>
      <c r="AD137" s="5" t="str">
        <f t="shared" si="89"/>
        <v/>
      </c>
      <c r="AE137" s="12" t="str">
        <f t="shared" si="110"/>
        <v/>
      </c>
      <c r="AF137" s="13" t="str">
        <f t="shared" si="111"/>
        <v/>
      </c>
      <c r="AG137" s="5" t="str">
        <f t="shared" si="90"/>
        <v/>
      </c>
      <c r="AH137" s="12" t="str">
        <f t="shared" si="112"/>
        <v/>
      </c>
      <c r="AI137" s="13" t="str">
        <f t="shared" si="113"/>
        <v/>
      </c>
      <c r="AJ137" s="5" t="str">
        <f t="shared" si="91"/>
        <v/>
      </c>
      <c r="AK137" s="12" t="str">
        <f t="shared" si="114"/>
        <v/>
      </c>
      <c r="AL137" s="13" t="str">
        <f t="shared" si="115"/>
        <v/>
      </c>
      <c r="AM137" s="5" t="str">
        <f t="shared" si="92"/>
        <v/>
      </c>
      <c r="AN137" s="12" t="str">
        <f t="shared" si="116"/>
        <v/>
      </c>
      <c r="AO137" s="13" t="str">
        <f t="shared" si="117"/>
        <v/>
      </c>
      <c r="AQ137" s="33">
        <v>109</v>
      </c>
      <c r="AR137" s="33" t="s">
        <v>320</v>
      </c>
      <c r="AS137" s="44" t="s">
        <v>11</v>
      </c>
    </row>
    <row r="138" spans="1:45" hidden="1">
      <c r="A138" s="32">
        <v>136</v>
      </c>
      <c r="B138" s="33" t="str">
        <f t="shared" si="80"/>
        <v/>
      </c>
      <c r="C138" s="33" t="str">
        <f t="shared" si="81"/>
        <v/>
      </c>
      <c r="D138" s="68"/>
      <c r="E138" s="28">
        <v>136</v>
      </c>
      <c r="F138" s="5" t="str">
        <f t="shared" si="93"/>
        <v/>
      </c>
      <c r="G138" s="12" t="str">
        <f t="shared" si="94"/>
        <v/>
      </c>
      <c r="H138" s="13" t="str">
        <f t="shared" si="95"/>
        <v/>
      </c>
      <c r="I138" s="5" t="str">
        <f t="shared" si="82"/>
        <v/>
      </c>
      <c r="J138" s="12" t="str">
        <f t="shared" si="96"/>
        <v/>
      </c>
      <c r="K138" s="13" t="str">
        <f t="shared" si="97"/>
        <v/>
      </c>
      <c r="L138" s="5" t="str">
        <f t="shared" si="83"/>
        <v/>
      </c>
      <c r="M138" s="12" t="str">
        <f t="shared" si="98"/>
        <v/>
      </c>
      <c r="N138" s="13" t="str">
        <f t="shared" si="99"/>
        <v/>
      </c>
      <c r="O138" s="5" t="str">
        <f t="shared" si="84"/>
        <v/>
      </c>
      <c r="P138" s="12" t="str">
        <f t="shared" si="100"/>
        <v/>
      </c>
      <c r="Q138" s="13" t="str">
        <f t="shared" si="101"/>
        <v/>
      </c>
      <c r="R138" s="5" t="str">
        <f t="shared" si="85"/>
        <v/>
      </c>
      <c r="S138" s="12" t="str">
        <f t="shared" si="102"/>
        <v/>
      </c>
      <c r="T138" s="13" t="str">
        <f t="shared" si="103"/>
        <v/>
      </c>
      <c r="U138" s="5" t="str">
        <f t="shared" si="86"/>
        <v/>
      </c>
      <c r="V138" s="12" t="str">
        <f t="shared" si="104"/>
        <v/>
      </c>
      <c r="W138" s="13" t="str">
        <f t="shared" si="105"/>
        <v/>
      </c>
      <c r="X138" s="5" t="str">
        <f t="shared" si="87"/>
        <v/>
      </c>
      <c r="Y138" s="12" t="str">
        <f t="shared" si="106"/>
        <v/>
      </c>
      <c r="Z138" s="13" t="str">
        <f t="shared" si="107"/>
        <v/>
      </c>
      <c r="AA138" s="5" t="str">
        <f t="shared" si="88"/>
        <v/>
      </c>
      <c r="AB138" s="12" t="str">
        <f t="shared" si="108"/>
        <v/>
      </c>
      <c r="AC138" s="13" t="str">
        <f t="shared" si="109"/>
        <v/>
      </c>
      <c r="AD138" s="5" t="str">
        <f t="shared" si="89"/>
        <v/>
      </c>
      <c r="AE138" s="12" t="str">
        <f t="shared" si="110"/>
        <v/>
      </c>
      <c r="AF138" s="13" t="str">
        <f t="shared" si="111"/>
        <v/>
      </c>
      <c r="AG138" s="5" t="str">
        <f t="shared" si="90"/>
        <v/>
      </c>
      <c r="AH138" s="12" t="str">
        <f t="shared" si="112"/>
        <v/>
      </c>
      <c r="AI138" s="13" t="str">
        <f t="shared" si="113"/>
        <v/>
      </c>
      <c r="AJ138" s="5" t="str">
        <f t="shared" si="91"/>
        <v/>
      </c>
      <c r="AK138" s="12" t="str">
        <f t="shared" si="114"/>
        <v/>
      </c>
      <c r="AL138" s="13" t="str">
        <f t="shared" si="115"/>
        <v/>
      </c>
      <c r="AM138" s="5" t="str">
        <f t="shared" si="92"/>
        <v/>
      </c>
      <c r="AN138" s="12" t="str">
        <f t="shared" si="116"/>
        <v/>
      </c>
      <c r="AO138" s="13" t="str">
        <f t="shared" si="117"/>
        <v/>
      </c>
      <c r="AQ138" s="33">
        <v>86</v>
      </c>
      <c r="AR138" s="33" t="s">
        <v>45</v>
      </c>
      <c r="AS138" s="33" t="s">
        <v>12</v>
      </c>
    </row>
    <row r="139" spans="1:45" hidden="1">
      <c r="A139" s="32">
        <v>137</v>
      </c>
      <c r="B139" s="33" t="str">
        <f t="shared" si="80"/>
        <v/>
      </c>
      <c r="C139" s="33" t="str">
        <f t="shared" si="81"/>
        <v/>
      </c>
      <c r="D139" s="68"/>
      <c r="E139" s="28">
        <v>137</v>
      </c>
      <c r="F139" s="5" t="str">
        <f t="shared" si="93"/>
        <v/>
      </c>
      <c r="G139" s="12" t="str">
        <f t="shared" si="94"/>
        <v/>
      </c>
      <c r="H139" s="13" t="str">
        <f t="shared" si="95"/>
        <v/>
      </c>
      <c r="I139" s="5" t="str">
        <f t="shared" si="82"/>
        <v/>
      </c>
      <c r="J139" s="12" t="str">
        <f t="shared" si="96"/>
        <v/>
      </c>
      <c r="K139" s="13" t="str">
        <f t="shared" si="97"/>
        <v/>
      </c>
      <c r="L139" s="5" t="str">
        <f t="shared" si="83"/>
        <v/>
      </c>
      <c r="M139" s="12" t="str">
        <f t="shared" si="98"/>
        <v/>
      </c>
      <c r="N139" s="13" t="str">
        <f t="shared" si="99"/>
        <v/>
      </c>
      <c r="O139" s="5" t="str">
        <f t="shared" si="84"/>
        <v/>
      </c>
      <c r="P139" s="12" t="str">
        <f t="shared" si="100"/>
        <v/>
      </c>
      <c r="Q139" s="13" t="str">
        <f t="shared" si="101"/>
        <v/>
      </c>
      <c r="R139" s="5" t="str">
        <f t="shared" si="85"/>
        <v/>
      </c>
      <c r="S139" s="12" t="str">
        <f t="shared" si="102"/>
        <v/>
      </c>
      <c r="T139" s="13" t="str">
        <f t="shared" si="103"/>
        <v/>
      </c>
      <c r="U139" s="5" t="str">
        <f t="shared" si="86"/>
        <v/>
      </c>
      <c r="V139" s="12" t="str">
        <f t="shared" si="104"/>
        <v/>
      </c>
      <c r="W139" s="13" t="str">
        <f t="shared" si="105"/>
        <v/>
      </c>
      <c r="X139" s="5" t="str">
        <f t="shared" si="87"/>
        <v/>
      </c>
      <c r="Y139" s="12" t="str">
        <f t="shared" si="106"/>
        <v/>
      </c>
      <c r="Z139" s="13" t="str">
        <f t="shared" si="107"/>
        <v/>
      </c>
      <c r="AA139" s="5" t="str">
        <f t="shared" si="88"/>
        <v/>
      </c>
      <c r="AB139" s="12" t="str">
        <f t="shared" si="108"/>
        <v/>
      </c>
      <c r="AC139" s="13" t="str">
        <f t="shared" si="109"/>
        <v/>
      </c>
      <c r="AD139" s="5" t="str">
        <f t="shared" si="89"/>
        <v/>
      </c>
      <c r="AE139" s="12" t="str">
        <f t="shared" si="110"/>
        <v/>
      </c>
      <c r="AF139" s="13" t="str">
        <f t="shared" si="111"/>
        <v/>
      </c>
      <c r="AG139" s="5" t="str">
        <f t="shared" si="90"/>
        <v/>
      </c>
      <c r="AH139" s="12" t="str">
        <f t="shared" si="112"/>
        <v/>
      </c>
      <c r="AI139" s="13" t="str">
        <f t="shared" si="113"/>
        <v/>
      </c>
      <c r="AJ139" s="5" t="str">
        <f t="shared" si="91"/>
        <v/>
      </c>
      <c r="AK139" s="12" t="str">
        <f t="shared" si="114"/>
        <v/>
      </c>
      <c r="AL139" s="13" t="str">
        <f t="shared" si="115"/>
        <v/>
      </c>
      <c r="AM139" s="5" t="str">
        <f t="shared" si="92"/>
        <v/>
      </c>
      <c r="AN139" s="12" t="str">
        <f t="shared" si="116"/>
        <v/>
      </c>
      <c r="AO139" s="13" t="str">
        <f t="shared" si="117"/>
        <v/>
      </c>
      <c r="AQ139" s="33">
        <v>38</v>
      </c>
      <c r="AR139" s="33" t="s">
        <v>46</v>
      </c>
      <c r="AS139" s="33" t="s">
        <v>12</v>
      </c>
    </row>
    <row r="140" spans="1:45" hidden="1">
      <c r="A140" s="32">
        <v>138</v>
      </c>
      <c r="B140" s="33" t="str">
        <f t="shared" si="80"/>
        <v/>
      </c>
      <c r="C140" s="33" t="str">
        <f t="shared" si="81"/>
        <v/>
      </c>
      <c r="D140" s="68"/>
      <c r="E140" s="28">
        <v>138</v>
      </c>
      <c r="F140" s="5" t="str">
        <f t="shared" si="93"/>
        <v/>
      </c>
      <c r="G140" s="12" t="str">
        <f t="shared" si="94"/>
        <v/>
      </c>
      <c r="H140" s="13" t="str">
        <f t="shared" si="95"/>
        <v/>
      </c>
      <c r="I140" s="5" t="str">
        <f t="shared" si="82"/>
        <v/>
      </c>
      <c r="J140" s="12" t="str">
        <f t="shared" si="96"/>
        <v/>
      </c>
      <c r="K140" s="13" t="str">
        <f t="shared" si="97"/>
        <v/>
      </c>
      <c r="L140" s="5" t="str">
        <f t="shared" si="83"/>
        <v/>
      </c>
      <c r="M140" s="12" t="str">
        <f t="shared" si="98"/>
        <v/>
      </c>
      <c r="N140" s="13" t="str">
        <f t="shared" si="99"/>
        <v/>
      </c>
      <c r="O140" s="5" t="str">
        <f t="shared" si="84"/>
        <v/>
      </c>
      <c r="P140" s="12" t="str">
        <f t="shared" si="100"/>
        <v/>
      </c>
      <c r="Q140" s="13" t="str">
        <f t="shared" si="101"/>
        <v/>
      </c>
      <c r="R140" s="5" t="str">
        <f t="shared" si="85"/>
        <v/>
      </c>
      <c r="S140" s="12" t="str">
        <f t="shared" si="102"/>
        <v/>
      </c>
      <c r="T140" s="13" t="str">
        <f t="shared" si="103"/>
        <v/>
      </c>
      <c r="U140" s="5" t="str">
        <f t="shared" si="86"/>
        <v/>
      </c>
      <c r="V140" s="12" t="str">
        <f t="shared" si="104"/>
        <v/>
      </c>
      <c r="W140" s="13" t="str">
        <f t="shared" si="105"/>
        <v/>
      </c>
      <c r="X140" s="5" t="str">
        <f t="shared" si="87"/>
        <v/>
      </c>
      <c r="Y140" s="12" t="str">
        <f t="shared" si="106"/>
        <v/>
      </c>
      <c r="Z140" s="13" t="str">
        <f t="shared" si="107"/>
        <v/>
      </c>
      <c r="AA140" s="5" t="str">
        <f t="shared" si="88"/>
        <v/>
      </c>
      <c r="AB140" s="12" t="str">
        <f t="shared" si="108"/>
        <v/>
      </c>
      <c r="AC140" s="13" t="str">
        <f t="shared" si="109"/>
        <v/>
      </c>
      <c r="AD140" s="5" t="str">
        <f t="shared" si="89"/>
        <v/>
      </c>
      <c r="AE140" s="12" t="str">
        <f t="shared" si="110"/>
        <v/>
      </c>
      <c r="AF140" s="13" t="str">
        <f t="shared" si="111"/>
        <v/>
      </c>
      <c r="AG140" s="5" t="str">
        <f t="shared" si="90"/>
        <v/>
      </c>
      <c r="AH140" s="12" t="str">
        <f t="shared" si="112"/>
        <v/>
      </c>
      <c r="AI140" s="13" t="str">
        <f t="shared" si="113"/>
        <v/>
      </c>
      <c r="AJ140" s="5" t="str">
        <f t="shared" si="91"/>
        <v/>
      </c>
      <c r="AK140" s="12" t="str">
        <f t="shared" si="114"/>
        <v/>
      </c>
      <c r="AL140" s="13" t="str">
        <f t="shared" si="115"/>
        <v/>
      </c>
      <c r="AM140" s="5" t="str">
        <f t="shared" si="92"/>
        <v/>
      </c>
      <c r="AN140" s="12" t="str">
        <f t="shared" si="116"/>
        <v/>
      </c>
      <c r="AO140" s="13" t="str">
        <f t="shared" si="117"/>
        <v/>
      </c>
      <c r="AQ140" s="33">
        <v>55</v>
      </c>
      <c r="AR140" s="33" t="s">
        <v>47</v>
      </c>
      <c r="AS140" s="33" t="s">
        <v>12</v>
      </c>
    </row>
    <row r="141" spans="1:45" hidden="1">
      <c r="A141" s="32">
        <v>139</v>
      </c>
      <c r="B141" s="33" t="str">
        <f t="shared" si="80"/>
        <v/>
      </c>
      <c r="C141" s="33" t="str">
        <f t="shared" si="81"/>
        <v/>
      </c>
      <c r="D141" s="68"/>
      <c r="E141" s="28">
        <v>139</v>
      </c>
      <c r="F141" s="5" t="str">
        <f t="shared" si="93"/>
        <v/>
      </c>
      <c r="G141" s="12" t="str">
        <f t="shared" si="94"/>
        <v/>
      </c>
      <c r="H141" s="13" t="str">
        <f t="shared" si="95"/>
        <v/>
      </c>
      <c r="I141" s="5" t="str">
        <f t="shared" si="82"/>
        <v/>
      </c>
      <c r="J141" s="12" t="str">
        <f t="shared" si="96"/>
        <v/>
      </c>
      <c r="K141" s="13" t="str">
        <f t="shared" si="97"/>
        <v/>
      </c>
      <c r="L141" s="5" t="str">
        <f t="shared" si="83"/>
        <v/>
      </c>
      <c r="M141" s="12" t="str">
        <f t="shared" si="98"/>
        <v/>
      </c>
      <c r="N141" s="13" t="str">
        <f t="shared" si="99"/>
        <v/>
      </c>
      <c r="O141" s="5" t="str">
        <f t="shared" si="84"/>
        <v/>
      </c>
      <c r="P141" s="12" t="str">
        <f t="shared" si="100"/>
        <v/>
      </c>
      <c r="Q141" s="13" t="str">
        <f t="shared" si="101"/>
        <v/>
      </c>
      <c r="R141" s="5" t="str">
        <f t="shared" si="85"/>
        <v/>
      </c>
      <c r="S141" s="12" t="str">
        <f t="shared" si="102"/>
        <v/>
      </c>
      <c r="T141" s="13" t="str">
        <f t="shared" si="103"/>
        <v/>
      </c>
      <c r="U141" s="5" t="str">
        <f t="shared" si="86"/>
        <v/>
      </c>
      <c r="V141" s="12" t="str">
        <f t="shared" si="104"/>
        <v/>
      </c>
      <c r="W141" s="13" t="str">
        <f t="shared" si="105"/>
        <v/>
      </c>
      <c r="X141" s="5" t="str">
        <f t="shared" si="87"/>
        <v/>
      </c>
      <c r="Y141" s="12" t="str">
        <f t="shared" si="106"/>
        <v/>
      </c>
      <c r="Z141" s="13" t="str">
        <f t="shared" si="107"/>
        <v/>
      </c>
      <c r="AA141" s="5" t="str">
        <f t="shared" si="88"/>
        <v/>
      </c>
      <c r="AB141" s="12" t="str">
        <f t="shared" si="108"/>
        <v/>
      </c>
      <c r="AC141" s="13" t="str">
        <f t="shared" si="109"/>
        <v/>
      </c>
      <c r="AD141" s="5" t="str">
        <f t="shared" si="89"/>
        <v/>
      </c>
      <c r="AE141" s="12" t="str">
        <f t="shared" si="110"/>
        <v/>
      </c>
      <c r="AF141" s="13" t="str">
        <f t="shared" si="111"/>
        <v/>
      </c>
      <c r="AG141" s="5" t="str">
        <f t="shared" si="90"/>
        <v/>
      </c>
      <c r="AH141" s="12" t="str">
        <f t="shared" si="112"/>
        <v/>
      </c>
      <c r="AI141" s="13" t="str">
        <f t="shared" si="113"/>
        <v/>
      </c>
      <c r="AJ141" s="5" t="str">
        <f t="shared" si="91"/>
        <v/>
      </c>
      <c r="AK141" s="12" t="str">
        <f t="shared" si="114"/>
        <v/>
      </c>
      <c r="AL141" s="13" t="str">
        <f t="shared" si="115"/>
        <v/>
      </c>
      <c r="AM141" s="5" t="str">
        <f t="shared" si="92"/>
        <v/>
      </c>
      <c r="AN141" s="12" t="str">
        <f t="shared" si="116"/>
        <v/>
      </c>
      <c r="AO141" s="13" t="str">
        <f t="shared" si="117"/>
        <v/>
      </c>
      <c r="AQ141" s="33"/>
      <c r="AR141" s="33" t="s">
        <v>208</v>
      </c>
      <c r="AS141" s="33" t="s">
        <v>648</v>
      </c>
    </row>
    <row r="142" spans="1:45" hidden="1">
      <c r="A142" s="32">
        <v>140</v>
      </c>
      <c r="B142" s="33" t="str">
        <f t="shared" si="80"/>
        <v/>
      </c>
      <c r="C142" s="33" t="str">
        <f t="shared" si="81"/>
        <v/>
      </c>
      <c r="D142" s="68"/>
      <c r="E142" s="28">
        <v>140</v>
      </c>
      <c r="F142" s="5" t="str">
        <f t="shared" si="93"/>
        <v/>
      </c>
      <c r="G142" s="12" t="str">
        <f t="shared" si="94"/>
        <v/>
      </c>
      <c r="H142" s="13" t="str">
        <f t="shared" si="95"/>
        <v/>
      </c>
      <c r="I142" s="5" t="str">
        <f t="shared" si="82"/>
        <v/>
      </c>
      <c r="J142" s="12" t="str">
        <f t="shared" si="96"/>
        <v/>
      </c>
      <c r="K142" s="13" t="str">
        <f t="shared" si="97"/>
        <v/>
      </c>
      <c r="L142" s="5" t="str">
        <f t="shared" si="83"/>
        <v/>
      </c>
      <c r="M142" s="12" t="str">
        <f t="shared" si="98"/>
        <v/>
      </c>
      <c r="N142" s="13" t="str">
        <f t="shared" si="99"/>
        <v/>
      </c>
      <c r="O142" s="5" t="str">
        <f t="shared" si="84"/>
        <v/>
      </c>
      <c r="P142" s="12" t="str">
        <f t="shared" si="100"/>
        <v/>
      </c>
      <c r="Q142" s="13" t="str">
        <f t="shared" si="101"/>
        <v/>
      </c>
      <c r="R142" s="5" t="str">
        <f t="shared" si="85"/>
        <v/>
      </c>
      <c r="S142" s="12" t="str">
        <f t="shared" si="102"/>
        <v/>
      </c>
      <c r="T142" s="13" t="str">
        <f t="shared" si="103"/>
        <v/>
      </c>
      <c r="U142" s="5" t="str">
        <f t="shared" si="86"/>
        <v/>
      </c>
      <c r="V142" s="12" t="str">
        <f t="shared" si="104"/>
        <v/>
      </c>
      <c r="W142" s="13" t="str">
        <f t="shared" si="105"/>
        <v/>
      </c>
      <c r="X142" s="5" t="str">
        <f t="shared" si="87"/>
        <v/>
      </c>
      <c r="Y142" s="12" t="str">
        <f t="shared" si="106"/>
        <v/>
      </c>
      <c r="Z142" s="13" t="str">
        <f t="shared" si="107"/>
        <v/>
      </c>
      <c r="AA142" s="5" t="str">
        <f t="shared" si="88"/>
        <v/>
      </c>
      <c r="AB142" s="12" t="str">
        <f t="shared" si="108"/>
        <v/>
      </c>
      <c r="AC142" s="13" t="str">
        <f t="shared" si="109"/>
        <v/>
      </c>
      <c r="AD142" s="5" t="str">
        <f t="shared" si="89"/>
        <v/>
      </c>
      <c r="AE142" s="12" t="str">
        <f t="shared" si="110"/>
        <v/>
      </c>
      <c r="AF142" s="13" t="str">
        <f t="shared" si="111"/>
        <v/>
      </c>
      <c r="AG142" s="5" t="str">
        <f t="shared" si="90"/>
        <v/>
      </c>
      <c r="AH142" s="12" t="str">
        <f t="shared" si="112"/>
        <v/>
      </c>
      <c r="AI142" s="13" t="str">
        <f t="shared" si="113"/>
        <v/>
      </c>
      <c r="AJ142" s="5" t="str">
        <f t="shared" si="91"/>
        <v/>
      </c>
      <c r="AK142" s="12" t="str">
        <f t="shared" si="114"/>
        <v/>
      </c>
      <c r="AL142" s="13" t="str">
        <f t="shared" si="115"/>
        <v/>
      </c>
      <c r="AM142" s="5" t="str">
        <f t="shared" si="92"/>
        <v/>
      </c>
      <c r="AN142" s="12" t="str">
        <f t="shared" si="116"/>
        <v/>
      </c>
      <c r="AO142" s="13" t="str">
        <f t="shared" si="117"/>
        <v/>
      </c>
      <c r="AQ142" s="33">
        <v>103</v>
      </c>
      <c r="AR142" s="33" t="s">
        <v>321</v>
      </c>
      <c r="AS142" s="33" t="s">
        <v>11</v>
      </c>
    </row>
    <row r="143" spans="1:45" hidden="1">
      <c r="A143" s="32">
        <v>141</v>
      </c>
      <c r="B143" s="33" t="str">
        <f t="shared" si="80"/>
        <v/>
      </c>
      <c r="C143" s="33" t="str">
        <f t="shared" si="81"/>
        <v/>
      </c>
      <c r="D143" s="68"/>
      <c r="E143" s="28">
        <v>141</v>
      </c>
      <c r="F143" s="5" t="str">
        <f t="shared" si="93"/>
        <v/>
      </c>
      <c r="G143" s="12" t="str">
        <f t="shared" si="94"/>
        <v/>
      </c>
      <c r="H143" s="13" t="str">
        <f t="shared" si="95"/>
        <v/>
      </c>
      <c r="I143" s="5" t="str">
        <f t="shared" si="82"/>
        <v/>
      </c>
      <c r="J143" s="12" t="str">
        <f t="shared" si="96"/>
        <v/>
      </c>
      <c r="K143" s="13" t="str">
        <f t="shared" si="97"/>
        <v/>
      </c>
      <c r="L143" s="5" t="str">
        <f t="shared" si="83"/>
        <v/>
      </c>
      <c r="M143" s="12" t="str">
        <f t="shared" si="98"/>
        <v/>
      </c>
      <c r="N143" s="13" t="str">
        <f t="shared" si="99"/>
        <v/>
      </c>
      <c r="O143" s="5" t="str">
        <f t="shared" si="84"/>
        <v/>
      </c>
      <c r="P143" s="12" t="str">
        <f t="shared" si="100"/>
        <v/>
      </c>
      <c r="Q143" s="13" t="str">
        <f t="shared" si="101"/>
        <v/>
      </c>
      <c r="R143" s="5" t="str">
        <f t="shared" si="85"/>
        <v/>
      </c>
      <c r="S143" s="12" t="str">
        <f t="shared" si="102"/>
        <v/>
      </c>
      <c r="T143" s="13" t="str">
        <f t="shared" si="103"/>
        <v/>
      </c>
      <c r="U143" s="5" t="str">
        <f t="shared" si="86"/>
        <v/>
      </c>
      <c r="V143" s="12" t="str">
        <f t="shared" si="104"/>
        <v/>
      </c>
      <c r="W143" s="13" t="str">
        <f t="shared" si="105"/>
        <v/>
      </c>
      <c r="X143" s="5" t="str">
        <f t="shared" si="87"/>
        <v/>
      </c>
      <c r="Y143" s="12" t="str">
        <f t="shared" si="106"/>
        <v/>
      </c>
      <c r="Z143" s="13" t="str">
        <f t="shared" si="107"/>
        <v/>
      </c>
      <c r="AA143" s="5" t="str">
        <f t="shared" si="88"/>
        <v/>
      </c>
      <c r="AB143" s="12" t="str">
        <f t="shared" si="108"/>
        <v/>
      </c>
      <c r="AC143" s="13" t="str">
        <f t="shared" si="109"/>
        <v/>
      </c>
      <c r="AD143" s="5" t="str">
        <f t="shared" si="89"/>
        <v/>
      </c>
      <c r="AE143" s="12" t="str">
        <f t="shared" si="110"/>
        <v/>
      </c>
      <c r="AF143" s="13" t="str">
        <f t="shared" si="111"/>
        <v/>
      </c>
      <c r="AG143" s="5" t="str">
        <f t="shared" si="90"/>
        <v/>
      </c>
      <c r="AH143" s="12" t="str">
        <f t="shared" si="112"/>
        <v/>
      </c>
      <c r="AI143" s="13" t="str">
        <f t="shared" si="113"/>
        <v/>
      </c>
      <c r="AJ143" s="5" t="str">
        <f t="shared" si="91"/>
        <v/>
      </c>
      <c r="AK143" s="12" t="str">
        <f t="shared" si="114"/>
        <v/>
      </c>
      <c r="AL143" s="13" t="str">
        <f t="shared" si="115"/>
        <v/>
      </c>
      <c r="AM143" s="5" t="str">
        <f t="shared" si="92"/>
        <v/>
      </c>
      <c r="AN143" s="12" t="str">
        <f t="shared" si="116"/>
        <v/>
      </c>
      <c r="AO143" s="13" t="str">
        <f t="shared" si="117"/>
        <v/>
      </c>
      <c r="AQ143" s="33">
        <v>58</v>
      </c>
      <c r="AR143" s="33" t="s">
        <v>322</v>
      </c>
      <c r="AS143" s="33" t="s">
        <v>11</v>
      </c>
    </row>
    <row r="144" spans="1:45" hidden="1">
      <c r="A144" s="32">
        <v>142</v>
      </c>
      <c r="B144" s="33" t="str">
        <f t="shared" si="80"/>
        <v/>
      </c>
      <c r="C144" s="33" t="str">
        <f t="shared" si="81"/>
        <v/>
      </c>
      <c r="D144" s="68"/>
      <c r="E144" s="28">
        <v>142</v>
      </c>
      <c r="F144" s="5" t="str">
        <f t="shared" si="93"/>
        <v/>
      </c>
      <c r="G144" s="12" t="str">
        <f t="shared" si="94"/>
        <v/>
      </c>
      <c r="H144" s="13" t="str">
        <f t="shared" si="95"/>
        <v/>
      </c>
      <c r="I144" s="5" t="str">
        <f t="shared" si="82"/>
        <v/>
      </c>
      <c r="J144" s="12" t="str">
        <f t="shared" si="96"/>
        <v/>
      </c>
      <c r="K144" s="13" t="str">
        <f t="shared" si="97"/>
        <v/>
      </c>
      <c r="L144" s="5" t="str">
        <f t="shared" si="83"/>
        <v/>
      </c>
      <c r="M144" s="12" t="str">
        <f t="shared" si="98"/>
        <v/>
      </c>
      <c r="N144" s="13" t="str">
        <f t="shared" si="99"/>
        <v/>
      </c>
      <c r="O144" s="5" t="str">
        <f t="shared" si="84"/>
        <v/>
      </c>
      <c r="P144" s="12" t="str">
        <f t="shared" si="100"/>
        <v/>
      </c>
      <c r="Q144" s="13" t="str">
        <f t="shared" si="101"/>
        <v/>
      </c>
      <c r="R144" s="5" t="str">
        <f t="shared" si="85"/>
        <v/>
      </c>
      <c r="S144" s="12" t="str">
        <f t="shared" si="102"/>
        <v/>
      </c>
      <c r="T144" s="13" t="str">
        <f t="shared" si="103"/>
        <v/>
      </c>
      <c r="U144" s="5" t="str">
        <f t="shared" si="86"/>
        <v/>
      </c>
      <c r="V144" s="12" t="str">
        <f t="shared" si="104"/>
        <v/>
      </c>
      <c r="W144" s="13" t="str">
        <f t="shared" si="105"/>
        <v/>
      </c>
      <c r="X144" s="5" t="str">
        <f t="shared" si="87"/>
        <v/>
      </c>
      <c r="Y144" s="12" t="str">
        <f t="shared" si="106"/>
        <v/>
      </c>
      <c r="Z144" s="13" t="str">
        <f t="shared" si="107"/>
        <v/>
      </c>
      <c r="AA144" s="5" t="str">
        <f t="shared" si="88"/>
        <v/>
      </c>
      <c r="AB144" s="12" t="str">
        <f t="shared" si="108"/>
        <v/>
      </c>
      <c r="AC144" s="13" t="str">
        <f t="shared" si="109"/>
        <v/>
      </c>
      <c r="AD144" s="5" t="str">
        <f t="shared" si="89"/>
        <v/>
      </c>
      <c r="AE144" s="12" t="str">
        <f t="shared" si="110"/>
        <v/>
      </c>
      <c r="AF144" s="13" t="str">
        <f t="shared" si="111"/>
        <v/>
      </c>
      <c r="AG144" s="5" t="str">
        <f t="shared" si="90"/>
        <v/>
      </c>
      <c r="AH144" s="12" t="str">
        <f t="shared" si="112"/>
        <v/>
      </c>
      <c r="AI144" s="13" t="str">
        <f t="shared" si="113"/>
        <v/>
      </c>
      <c r="AJ144" s="5" t="str">
        <f t="shared" si="91"/>
        <v/>
      </c>
      <c r="AK144" s="12" t="str">
        <f t="shared" si="114"/>
        <v/>
      </c>
      <c r="AL144" s="13" t="str">
        <f t="shared" si="115"/>
        <v/>
      </c>
      <c r="AM144" s="5" t="str">
        <f t="shared" si="92"/>
        <v/>
      </c>
      <c r="AN144" s="12" t="str">
        <f t="shared" si="116"/>
        <v/>
      </c>
      <c r="AO144" s="13" t="str">
        <f t="shared" si="117"/>
        <v/>
      </c>
      <c r="AQ144" s="33"/>
      <c r="AR144" s="33" t="s">
        <v>660</v>
      </c>
      <c r="AS144" s="33" t="s">
        <v>17</v>
      </c>
    </row>
    <row r="145" spans="1:45" hidden="1">
      <c r="A145" s="32">
        <v>143</v>
      </c>
      <c r="B145" s="33" t="str">
        <f t="shared" si="80"/>
        <v/>
      </c>
      <c r="C145" s="33" t="str">
        <f t="shared" si="81"/>
        <v/>
      </c>
      <c r="D145" s="68"/>
      <c r="E145" s="28">
        <v>143</v>
      </c>
      <c r="F145" s="5" t="str">
        <f t="shared" si="93"/>
        <v/>
      </c>
      <c r="G145" s="12" t="str">
        <f t="shared" si="94"/>
        <v/>
      </c>
      <c r="H145" s="13" t="str">
        <f t="shared" si="95"/>
        <v/>
      </c>
      <c r="I145" s="5" t="str">
        <f t="shared" si="82"/>
        <v/>
      </c>
      <c r="J145" s="12" t="str">
        <f t="shared" si="96"/>
        <v/>
      </c>
      <c r="K145" s="13" t="str">
        <f t="shared" si="97"/>
        <v/>
      </c>
      <c r="L145" s="5" t="str">
        <f t="shared" si="83"/>
        <v/>
      </c>
      <c r="M145" s="12" t="str">
        <f t="shared" si="98"/>
        <v/>
      </c>
      <c r="N145" s="13" t="str">
        <f t="shared" si="99"/>
        <v/>
      </c>
      <c r="O145" s="5" t="str">
        <f t="shared" si="84"/>
        <v/>
      </c>
      <c r="P145" s="12" t="str">
        <f t="shared" si="100"/>
        <v/>
      </c>
      <c r="Q145" s="13" t="str">
        <f t="shared" si="101"/>
        <v/>
      </c>
      <c r="R145" s="5" t="str">
        <f t="shared" si="85"/>
        <v/>
      </c>
      <c r="S145" s="12" t="str">
        <f t="shared" si="102"/>
        <v/>
      </c>
      <c r="T145" s="13" t="str">
        <f t="shared" si="103"/>
        <v/>
      </c>
      <c r="U145" s="5" t="str">
        <f t="shared" si="86"/>
        <v/>
      </c>
      <c r="V145" s="12" t="str">
        <f t="shared" si="104"/>
        <v/>
      </c>
      <c r="W145" s="13" t="str">
        <f t="shared" si="105"/>
        <v/>
      </c>
      <c r="X145" s="5" t="str">
        <f t="shared" si="87"/>
        <v/>
      </c>
      <c r="Y145" s="12" t="str">
        <f t="shared" si="106"/>
        <v/>
      </c>
      <c r="Z145" s="13" t="str">
        <f t="shared" si="107"/>
        <v/>
      </c>
      <c r="AA145" s="5" t="str">
        <f t="shared" si="88"/>
        <v/>
      </c>
      <c r="AB145" s="12" t="str">
        <f t="shared" si="108"/>
        <v/>
      </c>
      <c r="AC145" s="13" t="str">
        <f t="shared" si="109"/>
        <v/>
      </c>
      <c r="AD145" s="5" t="str">
        <f t="shared" si="89"/>
        <v/>
      </c>
      <c r="AE145" s="12" t="str">
        <f t="shared" si="110"/>
        <v/>
      </c>
      <c r="AF145" s="13" t="str">
        <f t="shared" si="111"/>
        <v/>
      </c>
      <c r="AG145" s="5" t="str">
        <f t="shared" si="90"/>
        <v/>
      </c>
      <c r="AH145" s="12" t="str">
        <f t="shared" si="112"/>
        <v/>
      </c>
      <c r="AI145" s="13" t="str">
        <f t="shared" si="113"/>
        <v/>
      </c>
      <c r="AJ145" s="5" t="str">
        <f t="shared" si="91"/>
        <v/>
      </c>
      <c r="AK145" s="12" t="str">
        <f t="shared" si="114"/>
        <v/>
      </c>
      <c r="AL145" s="13" t="str">
        <f t="shared" si="115"/>
        <v/>
      </c>
      <c r="AM145" s="5" t="str">
        <f t="shared" si="92"/>
        <v/>
      </c>
      <c r="AN145" s="12" t="str">
        <f t="shared" si="116"/>
        <v/>
      </c>
      <c r="AO145" s="13" t="str">
        <f t="shared" si="117"/>
        <v/>
      </c>
      <c r="AQ145" s="33">
        <v>60</v>
      </c>
      <c r="AR145" s="33" t="s">
        <v>722</v>
      </c>
      <c r="AS145" s="33" t="s">
        <v>12</v>
      </c>
    </row>
    <row r="146" spans="1:45" hidden="1">
      <c r="A146" s="32">
        <v>144</v>
      </c>
      <c r="B146" s="33" t="str">
        <f t="shared" si="80"/>
        <v/>
      </c>
      <c r="C146" s="33" t="str">
        <f t="shared" si="81"/>
        <v/>
      </c>
      <c r="D146" s="68"/>
      <c r="E146" s="28">
        <v>144</v>
      </c>
      <c r="F146" s="5" t="str">
        <f t="shared" si="93"/>
        <v/>
      </c>
      <c r="G146" s="12" t="str">
        <f t="shared" si="94"/>
        <v/>
      </c>
      <c r="H146" s="13" t="str">
        <f t="shared" si="95"/>
        <v/>
      </c>
      <c r="I146" s="5" t="str">
        <f t="shared" si="82"/>
        <v/>
      </c>
      <c r="J146" s="12" t="str">
        <f t="shared" si="96"/>
        <v/>
      </c>
      <c r="K146" s="13" t="str">
        <f t="shared" si="97"/>
        <v/>
      </c>
      <c r="L146" s="5" t="str">
        <f t="shared" si="83"/>
        <v/>
      </c>
      <c r="M146" s="12" t="str">
        <f t="shared" si="98"/>
        <v/>
      </c>
      <c r="N146" s="13" t="str">
        <f t="shared" si="99"/>
        <v/>
      </c>
      <c r="O146" s="5" t="str">
        <f t="shared" si="84"/>
        <v/>
      </c>
      <c r="P146" s="12" t="str">
        <f t="shared" si="100"/>
        <v/>
      </c>
      <c r="Q146" s="13" t="str">
        <f t="shared" si="101"/>
        <v/>
      </c>
      <c r="R146" s="5" t="str">
        <f t="shared" si="85"/>
        <v/>
      </c>
      <c r="S146" s="12" t="str">
        <f t="shared" si="102"/>
        <v/>
      </c>
      <c r="T146" s="13" t="str">
        <f t="shared" si="103"/>
        <v/>
      </c>
      <c r="U146" s="5" t="str">
        <f t="shared" si="86"/>
        <v/>
      </c>
      <c r="V146" s="12" t="str">
        <f t="shared" si="104"/>
        <v/>
      </c>
      <c r="W146" s="13" t="str">
        <f t="shared" si="105"/>
        <v/>
      </c>
      <c r="X146" s="5" t="str">
        <f t="shared" si="87"/>
        <v/>
      </c>
      <c r="Y146" s="12" t="str">
        <f t="shared" si="106"/>
        <v/>
      </c>
      <c r="Z146" s="13" t="str">
        <f t="shared" si="107"/>
        <v/>
      </c>
      <c r="AA146" s="5" t="str">
        <f t="shared" si="88"/>
        <v/>
      </c>
      <c r="AB146" s="12" t="str">
        <f t="shared" si="108"/>
        <v/>
      </c>
      <c r="AC146" s="13" t="str">
        <f t="shared" si="109"/>
        <v/>
      </c>
      <c r="AD146" s="5" t="str">
        <f t="shared" si="89"/>
        <v/>
      </c>
      <c r="AE146" s="12" t="str">
        <f t="shared" si="110"/>
        <v/>
      </c>
      <c r="AF146" s="13" t="str">
        <f t="shared" si="111"/>
        <v/>
      </c>
      <c r="AG146" s="5" t="str">
        <f t="shared" si="90"/>
        <v/>
      </c>
      <c r="AH146" s="12" t="str">
        <f t="shared" si="112"/>
        <v/>
      </c>
      <c r="AI146" s="13" t="str">
        <f t="shared" si="113"/>
        <v/>
      </c>
      <c r="AJ146" s="5" t="str">
        <f t="shared" si="91"/>
        <v/>
      </c>
      <c r="AK146" s="12" t="str">
        <f t="shared" si="114"/>
        <v/>
      </c>
      <c r="AL146" s="13" t="str">
        <f t="shared" si="115"/>
        <v/>
      </c>
      <c r="AM146" s="5" t="str">
        <f t="shared" si="92"/>
        <v/>
      </c>
      <c r="AN146" s="12" t="str">
        <f t="shared" si="116"/>
        <v/>
      </c>
      <c r="AO146" s="13" t="str">
        <f t="shared" si="117"/>
        <v/>
      </c>
      <c r="AQ146" s="33">
        <v>96</v>
      </c>
      <c r="AR146" s="33" t="s">
        <v>721</v>
      </c>
      <c r="AS146" s="33" t="s">
        <v>12</v>
      </c>
    </row>
    <row r="147" spans="1:45" hidden="1">
      <c r="A147" s="32">
        <v>145</v>
      </c>
      <c r="B147" s="33" t="str">
        <f t="shared" si="80"/>
        <v/>
      </c>
      <c r="C147" s="33" t="str">
        <f t="shared" si="81"/>
        <v/>
      </c>
      <c r="D147" s="68"/>
      <c r="E147" s="28">
        <v>145</v>
      </c>
      <c r="F147" s="5" t="str">
        <f t="shared" si="93"/>
        <v/>
      </c>
      <c r="G147" s="12" t="str">
        <f t="shared" si="94"/>
        <v/>
      </c>
      <c r="H147" s="13" t="str">
        <f t="shared" si="95"/>
        <v/>
      </c>
      <c r="I147" s="5" t="str">
        <f t="shared" si="82"/>
        <v/>
      </c>
      <c r="J147" s="12" t="str">
        <f t="shared" si="96"/>
        <v/>
      </c>
      <c r="K147" s="13" t="str">
        <f t="shared" si="97"/>
        <v/>
      </c>
      <c r="L147" s="5" t="str">
        <f t="shared" si="83"/>
        <v/>
      </c>
      <c r="M147" s="12" t="str">
        <f t="shared" si="98"/>
        <v/>
      </c>
      <c r="N147" s="13" t="str">
        <f t="shared" si="99"/>
        <v/>
      </c>
      <c r="O147" s="5" t="str">
        <f t="shared" si="84"/>
        <v/>
      </c>
      <c r="P147" s="12" t="str">
        <f t="shared" si="100"/>
        <v/>
      </c>
      <c r="Q147" s="13" t="str">
        <f t="shared" si="101"/>
        <v/>
      </c>
      <c r="R147" s="5" t="str">
        <f t="shared" si="85"/>
        <v/>
      </c>
      <c r="S147" s="12" t="str">
        <f t="shared" si="102"/>
        <v/>
      </c>
      <c r="T147" s="13" t="str">
        <f t="shared" si="103"/>
        <v/>
      </c>
      <c r="U147" s="5" t="str">
        <f t="shared" si="86"/>
        <v/>
      </c>
      <c r="V147" s="12" t="str">
        <f t="shared" si="104"/>
        <v/>
      </c>
      <c r="W147" s="13" t="str">
        <f t="shared" si="105"/>
        <v/>
      </c>
      <c r="X147" s="5" t="str">
        <f t="shared" si="87"/>
        <v/>
      </c>
      <c r="Y147" s="12" t="str">
        <f t="shared" si="106"/>
        <v/>
      </c>
      <c r="Z147" s="13" t="str">
        <f t="shared" si="107"/>
        <v/>
      </c>
      <c r="AA147" s="5" t="str">
        <f t="shared" si="88"/>
        <v/>
      </c>
      <c r="AB147" s="12" t="str">
        <f t="shared" si="108"/>
        <v/>
      </c>
      <c r="AC147" s="13" t="str">
        <f t="shared" si="109"/>
        <v/>
      </c>
      <c r="AD147" s="5" t="str">
        <f t="shared" si="89"/>
        <v/>
      </c>
      <c r="AE147" s="12" t="str">
        <f t="shared" si="110"/>
        <v/>
      </c>
      <c r="AF147" s="13" t="str">
        <f t="shared" si="111"/>
        <v/>
      </c>
      <c r="AG147" s="5" t="str">
        <f t="shared" si="90"/>
        <v/>
      </c>
      <c r="AH147" s="12" t="str">
        <f t="shared" si="112"/>
        <v/>
      </c>
      <c r="AI147" s="13" t="str">
        <f t="shared" si="113"/>
        <v/>
      </c>
      <c r="AJ147" s="5" t="str">
        <f t="shared" si="91"/>
        <v/>
      </c>
      <c r="AK147" s="12" t="str">
        <f t="shared" si="114"/>
        <v/>
      </c>
      <c r="AL147" s="13" t="str">
        <f t="shared" si="115"/>
        <v/>
      </c>
      <c r="AM147" s="5" t="str">
        <f t="shared" si="92"/>
        <v/>
      </c>
      <c r="AN147" s="12" t="str">
        <f t="shared" si="116"/>
        <v/>
      </c>
      <c r="AO147" s="13" t="str">
        <f t="shared" si="117"/>
        <v/>
      </c>
      <c r="AQ147" s="33">
        <v>100</v>
      </c>
      <c r="AR147" s="33" t="s">
        <v>723</v>
      </c>
      <c r="AS147" s="33" t="s">
        <v>12</v>
      </c>
    </row>
    <row r="148" spans="1:45" hidden="1">
      <c r="A148" s="32">
        <v>146</v>
      </c>
      <c r="B148" s="33" t="str">
        <f t="shared" si="80"/>
        <v/>
      </c>
      <c r="C148" s="33" t="str">
        <f t="shared" si="81"/>
        <v/>
      </c>
      <c r="D148" s="68"/>
      <c r="E148" s="28">
        <v>146</v>
      </c>
      <c r="F148" s="5" t="str">
        <f t="shared" si="93"/>
        <v/>
      </c>
      <c r="G148" s="12" t="str">
        <f t="shared" si="94"/>
        <v/>
      </c>
      <c r="H148" s="13" t="str">
        <f t="shared" si="95"/>
        <v/>
      </c>
      <c r="I148" s="5" t="str">
        <f t="shared" si="82"/>
        <v/>
      </c>
      <c r="J148" s="12" t="str">
        <f t="shared" si="96"/>
        <v/>
      </c>
      <c r="K148" s="13" t="str">
        <f t="shared" si="97"/>
        <v/>
      </c>
      <c r="L148" s="5" t="str">
        <f t="shared" si="83"/>
        <v/>
      </c>
      <c r="M148" s="12" t="str">
        <f t="shared" si="98"/>
        <v/>
      </c>
      <c r="N148" s="13" t="str">
        <f t="shared" si="99"/>
        <v/>
      </c>
      <c r="O148" s="5" t="str">
        <f t="shared" si="84"/>
        <v/>
      </c>
      <c r="P148" s="12" t="str">
        <f t="shared" si="100"/>
        <v/>
      </c>
      <c r="Q148" s="13" t="str">
        <f t="shared" si="101"/>
        <v/>
      </c>
      <c r="R148" s="5" t="str">
        <f t="shared" si="85"/>
        <v/>
      </c>
      <c r="S148" s="12" t="str">
        <f t="shared" si="102"/>
        <v/>
      </c>
      <c r="T148" s="13" t="str">
        <f t="shared" si="103"/>
        <v/>
      </c>
      <c r="U148" s="5" t="str">
        <f t="shared" si="86"/>
        <v/>
      </c>
      <c r="V148" s="12" t="str">
        <f t="shared" si="104"/>
        <v/>
      </c>
      <c r="W148" s="13" t="str">
        <f t="shared" si="105"/>
        <v/>
      </c>
      <c r="X148" s="5" t="str">
        <f t="shared" si="87"/>
        <v/>
      </c>
      <c r="Y148" s="12" t="str">
        <f t="shared" si="106"/>
        <v/>
      </c>
      <c r="Z148" s="13" t="str">
        <f t="shared" si="107"/>
        <v/>
      </c>
      <c r="AA148" s="5" t="str">
        <f t="shared" si="88"/>
        <v/>
      </c>
      <c r="AB148" s="12" t="str">
        <f t="shared" si="108"/>
        <v/>
      </c>
      <c r="AC148" s="13" t="str">
        <f t="shared" si="109"/>
        <v/>
      </c>
      <c r="AD148" s="5" t="str">
        <f t="shared" si="89"/>
        <v/>
      </c>
      <c r="AE148" s="12" t="str">
        <f t="shared" si="110"/>
        <v/>
      </c>
      <c r="AF148" s="13" t="str">
        <f t="shared" si="111"/>
        <v/>
      </c>
      <c r="AG148" s="5" t="str">
        <f t="shared" si="90"/>
        <v/>
      </c>
      <c r="AH148" s="12" t="str">
        <f t="shared" si="112"/>
        <v/>
      </c>
      <c r="AI148" s="13" t="str">
        <f t="shared" si="113"/>
        <v/>
      </c>
      <c r="AJ148" s="5" t="str">
        <f t="shared" si="91"/>
        <v/>
      </c>
      <c r="AK148" s="12" t="str">
        <f t="shared" si="114"/>
        <v/>
      </c>
      <c r="AL148" s="13" t="str">
        <f t="shared" si="115"/>
        <v/>
      </c>
      <c r="AM148" s="5" t="str">
        <f t="shared" si="92"/>
        <v/>
      </c>
      <c r="AN148" s="12" t="str">
        <f t="shared" si="116"/>
        <v/>
      </c>
      <c r="AO148" s="13" t="str">
        <f t="shared" si="117"/>
        <v/>
      </c>
      <c r="AQ148" s="33">
        <v>101</v>
      </c>
      <c r="AR148" s="33" t="s">
        <v>724</v>
      </c>
      <c r="AS148" s="33" t="s">
        <v>12</v>
      </c>
    </row>
    <row r="149" spans="1:45" hidden="1">
      <c r="A149" s="32">
        <v>147</v>
      </c>
      <c r="B149" s="33" t="str">
        <f t="shared" si="80"/>
        <v/>
      </c>
      <c r="C149" s="33" t="str">
        <f t="shared" si="81"/>
        <v/>
      </c>
      <c r="D149" s="68"/>
      <c r="E149" s="28">
        <v>147</v>
      </c>
      <c r="F149" s="5" t="str">
        <f t="shared" si="93"/>
        <v/>
      </c>
      <c r="G149" s="12" t="str">
        <f t="shared" si="94"/>
        <v/>
      </c>
      <c r="H149" s="13" t="str">
        <f t="shared" si="95"/>
        <v/>
      </c>
      <c r="I149" s="5" t="str">
        <f t="shared" si="82"/>
        <v/>
      </c>
      <c r="J149" s="12" t="str">
        <f t="shared" si="96"/>
        <v/>
      </c>
      <c r="K149" s="13" t="str">
        <f t="shared" si="97"/>
        <v/>
      </c>
      <c r="L149" s="5" t="str">
        <f t="shared" si="83"/>
        <v/>
      </c>
      <c r="M149" s="12" t="str">
        <f t="shared" si="98"/>
        <v/>
      </c>
      <c r="N149" s="13" t="str">
        <f t="shared" si="99"/>
        <v/>
      </c>
      <c r="O149" s="5" t="str">
        <f t="shared" si="84"/>
        <v/>
      </c>
      <c r="P149" s="12" t="str">
        <f t="shared" si="100"/>
        <v/>
      </c>
      <c r="Q149" s="13" t="str">
        <f t="shared" si="101"/>
        <v/>
      </c>
      <c r="R149" s="5" t="str">
        <f t="shared" si="85"/>
        <v/>
      </c>
      <c r="S149" s="12" t="str">
        <f t="shared" si="102"/>
        <v/>
      </c>
      <c r="T149" s="13" t="str">
        <f t="shared" si="103"/>
        <v/>
      </c>
      <c r="U149" s="5" t="str">
        <f t="shared" si="86"/>
        <v/>
      </c>
      <c r="V149" s="12" t="str">
        <f t="shared" si="104"/>
        <v/>
      </c>
      <c r="W149" s="13" t="str">
        <f t="shared" si="105"/>
        <v/>
      </c>
      <c r="X149" s="5" t="str">
        <f t="shared" si="87"/>
        <v/>
      </c>
      <c r="Y149" s="12" t="str">
        <f t="shared" si="106"/>
        <v/>
      </c>
      <c r="Z149" s="13" t="str">
        <f t="shared" si="107"/>
        <v/>
      </c>
      <c r="AA149" s="5" t="str">
        <f t="shared" si="88"/>
        <v/>
      </c>
      <c r="AB149" s="12" t="str">
        <f t="shared" si="108"/>
        <v/>
      </c>
      <c r="AC149" s="13" t="str">
        <f t="shared" si="109"/>
        <v/>
      </c>
      <c r="AD149" s="5" t="str">
        <f t="shared" si="89"/>
        <v/>
      </c>
      <c r="AE149" s="12" t="str">
        <f t="shared" si="110"/>
        <v/>
      </c>
      <c r="AF149" s="13" t="str">
        <f t="shared" si="111"/>
        <v/>
      </c>
      <c r="AG149" s="5" t="str">
        <f t="shared" si="90"/>
        <v/>
      </c>
      <c r="AH149" s="12" t="str">
        <f t="shared" si="112"/>
        <v/>
      </c>
      <c r="AI149" s="13" t="str">
        <f t="shared" si="113"/>
        <v/>
      </c>
      <c r="AJ149" s="5" t="str">
        <f t="shared" si="91"/>
        <v/>
      </c>
      <c r="AK149" s="12" t="str">
        <f t="shared" si="114"/>
        <v/>
      </c>
      <c r="AL149" s="13" t="str">
        <f t="shared" si="115"/>
        <v/>
      </c>
      <c r="AM149" s="5" t="str">
        <f t="shared" si="92"/>
        <v/>
      </c>
      <c r="AN149" s="12" t="str">
        <f t="shared" si="116"/>
        <v/>
      </c>
      <c r="AO149" s="13" t="str">
        <f t="shared" si="117"/>
        <v/>
      </c>
      <c r="AQ149" s="33"/>
      <c r="AR149" s="33"/>
      <c r="AS149" s="33"/>
    </row>
    <row r="150" spans="1:45" hidden="1">
      <c r="A150" s="32">
        <v>148</v>
      </c>
      <c r="B150" s="33" t="str">
        <f t="shared" si="80"/>
        <v/>
      </c>
      <c r="C150" s="33" t="str">
        <f t="shared" si="81"/>
        <v/>
      </c>
      <c r="D150" s="68"/>
      <c r="E150" s="28">
        <v>148</v>
      </c>
      <c r="F150" s="5" t="str">
        <f t="shared" si="93"/>
        <v/>
      </c>
      <c r="G150" s="12" t="str">
        <f t="shared" si="94"/>
        <v/>
      </c>
      <c r="H150" s="13" t="str">
        <f t="shared" si="95"/>
        <v/>
      </c>
      <c r="I150" s="5" t="str">
        <f t="shared" si="82"/>
        <v/>
      </c>
      <c r="J150" s="12" t="str">
        <f t="shared" si="96"/>
        <v/>
      </c>
      <c r="K150" s="13" t="str">
        <f t="shared" si="97"/>
        <v/>
      </c>
      <c r="L150" s="5" t="str">
        <f t="shared" si="83"/>
        <v/>
      </c>
      <c r="M150" s="12" t="str">
        <f t="shared" si="98"/>
        <v/>
      </c>
      <c r="N150" s="13" t="str">
        <f t="shared" si="99"/>
        <v/>
      </c>
      <c r="O150" s="5" t="str">
        <f t="shared" si="84"/>
        <v/>
      </c>
      <c r="P150" s="12" t="str">
        <f t="shared" si="100"/>
        <v/>
      </c>
      <c r="Q150" s="13" t="str">
        <f t="shared" si="101"/>
        <v/>
      </c>
      <c r="R150" s="5" t="str">
        <f t="shared" si="85"/>
        <v/>
      </c>
      <c r="S150" s="12" t="str">
        <f t="shared" si="102"/>
        <v/>
      </c>
      <c r="T150" s="13" t="str">
        <f t="shared" si="103"/>
        <v/>
      </c>
      <c r="U150" s="5" t="str">
        <f t="shared" si="86"/>
        <v/>
      </c>
      <c r="V150" s="12" t="str">
        <f t="shared" si="104"/>
        <v/>
      </c>
      <c r="W150" s="13" t="str">
        <f t="shared" si="105"/>
        <v/>
      </c>
      <c r="X150" s="5" t="str">
        <f t="shared" si="87"/>
        <v/>
      </c>
      <c r="Y150" s="12" t="str">
        <f t="shared" si="106"/>
        <v/>
      </c>
      <c r="Z150" s="13" t="str">
        <f t="shared" si="107"/>
        <v/>
      </c>
      <c r="AA150" s="5" t="str">
        <f t="shared" si="88"/>
        <v/>
      </c>
      <c r="AB150" s="12" t="str">
        <f t="shared" si="108"/>
        <v/>
      </c>
      <c r="AC150" s="13" t="str">
        <f t="shared" si="109"/>
        <v/>
      </c>
      <c r="AD150" s="5" t="str">
        <f t="shared" si="89"/>
        <v/>
      </c>
      <c r="AE150" s="12" t="str">
        <f t="shared" si="110"/>
        <v/>
      </c>
      <c r="AF150" s="13" t="str">
        <f t="shared" si="111"/>
        <v/>
      </c>
      <c r="AG150" s="5" t="str">
        <f t="shared" si="90"/>
        <v/>
      </c>
      <c r="AH150" s="12" t="str">
        <f t="shared" si="112"/>
        <v/>
      </c>
      <c r="AI150" s="13" t="str">
        <f t="shared" si="113"/>
        <v/>
      </c>
      <c r="AJ150" s="5" t="str">
        <f t="shared" si="91"/>
        <v/>
      </c>
      <c r="AK150" s="12" t="str">
        <f t="shared" si="114"/>
        <v/>
      </c>
      <c r="AL150" s="13" t="str">
        <f t="shared" si="115"/>
        <v/>
      </c>
      <c r="AM150" s="5" t="str">
        <f t="shared" si="92"/>
        <v/>
      </c>
      <c r="AN150" s="12" t="str">
        <f t="shared" si="116"/>
        <v/>
      </c>
      <c r="AO150" s="13" t="str">
        <f t="shared" si="117"/>
        <v/>
      </c>
      <c r="AQ150" s="33"/>
      <c r="AR150" s="33"/>
      <c r="AS150" s="33"/>
    </row>
    <row r="151" spans="1:45" hidden="1">
      <c r="A151" s="32">
        <v>149</v>
      </c>
      <c r="B151" s="33" t="str">
        <f t="shared" si="80"/>
        <v/>
      </c>
      <c r="C151" s="33" t="str">
        <f t="shared" si="81"/>
        <v/>
      </c>
      <c r="D151" s="68"/>
      <c r="E151" s="28">
        <v>149</v>
      </c>
      <c r="F151" s="5" t="str">
        <f t="shared" si="93"/>
        <v/>
      </c>
      <c r="G151" s="12" t="str">
        <f t="shared" si="94"/>
        <v/>
      </c>
      <c r="H151" s="13" t="str">
        <f t="shared" si="95"/>
        <v/>
      </c>
      <c r="I151" s="5" t="str">
        <f t="shared" si="82"/>
        <v/>
      </c>
      <c r="J151" s="12" t="str">
        <f t="shared" si="96"/>
        <v/>
      </c>
      <c r="K151" s="13" t="str">
        <f t="shared" si="97"/>
        <v/>
      </c>
      <c r="L151" s="5" t="str">
        <f t="shared" si="83"/>
        <v/>
      </c>
      <c r="M151" s="12" t="str">
        <f t="shared" si="98"/>
        <v/>
      </c>
      <c r="N151" s="13" t="str">
        <f t="shared" si="99"/>
        <v/>
      </c>
      <c r="O151" s="5" t="str">
        <f t="shared" si="84"/>
        <v/>
      </c>
      <c r="P151" s="12" t="str">
        <f t="shared" si="100"/>
        <v/>
      </c>
      <c r="Q151" s="13" t="str">
        <f t="shared" si="101"/>
        <v/>
      </c>
      <c r="R151" s="5" t="str">
        <f t="shared" si="85"/>
        <v/>
      </c>
      <c r="S151" s="12" t="str">
        <f t="shared" si="102"/>
        <v/>
      </c>
      <c r="T151" s="13" t="str">
        <f t="shared" si="103"/>
        <v/>
      </c>
      <c r="U151" s="5" t="str">
        <f t="shared" si="86"/>
        <v/>
      </c>
      <c r="V151" s="12" t="str">
        <f t="shared" si="104"/>
        <v/>
      </c>
      <c r="W151" s="13" t="str">
        <f t="shared" si="105"/>
        <v/>
      </c>
      <c r="X151" s="5" t="str">
        <f t="shared" si="87"/>
        <v/>
      </c>
      <c r="Y151" s="12" t="str">
        <f t="shared" si="106"/>
        <v/>
      </c>
      <c r="Z151" s="13" t="str">
        <f t="shared" si="107"/>
        <v/>
      </c>
      <c r="AA151" s="5" t="str">
        <f t="shared" si="88"/>
        <v/>
      </c>
      <c r="AB151" s="12" t="str">
        <f t="shared" si="108"/>
        <v/>
      </c>
      <c r="AC151" s="13" t="str">
        <f t="shared" si="109"/>
        <v/>
      </c>
      <c r="AD151" s="5" t="str">
        <f t="shared" si="89"/>
        <v/>
      </c>
      <c r="AE151" s="12" t="str">
        <f t="shared" si="110"/>
        <v/>
      </c>
      <c r="AF151" s="13" t="str">
        <f t="shared" si="111"/>
        <v/>
      </c>
      <c r="AG151" s="5" t="str">
        <f t="shared" si="90"/>
        <v/>
      </c>
      <c r="AH151" s="12" t="str">
        <f t="shared" si="112"/>
        <v/>
      </c>
      <c r="AI151" s="13" t="str">
        <f t="shared" si="113"/>
        <v/>
      </c>
      <c r="AJ151" s="5" t="str">
        <f t="shared" si="91"/>
        <v/>
      </c>
      <c r="AK151" s="12" t="str">
        <f t="shared" si="114"/>
        <v/>
      </c>
      <c r="AL151" s="13" t="str">
        <f t="shared" si="115"/>
        <v/>
      </c>
      <c r="AM151" s="5" t="str">
        <f t="shared" si="92"/>
        <v/>
      </c>
      <c r="AN151" s="12" t="str">
        <f t="shared" si="116"/>
        <v/>
      </c>
      <c r="AO151" s="13" t="str">
        <f t="shared" si="117"/>
        <v/>
      </c>
      <c r="AQ151" s="33"/>
      <c r="AR151" s="33"/>
      <c r="AS151" s="33"/>
    </row>
    <row r="152" spans="1:45" hidden="1">
      <c r="A152" s="32">
        <v>150</v>
      </c>
      <c r="B152" s="33" t="str">
        <f t="shared" si="80"/>
        <v/>
      </c>
      <c r="C152" s="33" t="str">
        <f t="shared" si="81"/>
        <v/>
      </c>
      <c r="D152" s="68"/>
      <c r="E152" s="28">
        <v>150</v>
      </c>
      <c r="F152" s="5" t="str">
        <f t="shared" si="93"/>
        <v/>
      </c>
      <c r="G152" s="12" t="str">
        <f t="shared" si="94"/>
        <v/>
      </c>
      <c r="H152" s="13" t="str">
        <f t="shared" si="95"/>
        <v/>
      </c>
      <c r="I152" s="5" t="str">
        <f t="shared" si="82"/>
        <v/>
      </c>
      <c r="J152" s="12" t="str">
        <f t="shared" si="96"/>
        <v/>
      </c>
      <c r="K152" s="13" t="str">
        <f t="shared" si="97"/>
        <v/>
      </c>
      <c r="L152" s="5" t="str">
        <f t="shared" si="83"/>
        <v/>
      </c>
      <c r="M152" s="12" t="str">
        <f t="shared" si="98"/>
        <v/>
      </c>
      <c r="N152" s="13" t="str">
        <f t="shared" si="99"/>
        <v/>
      </c>
      <c r="O152" s="5" t="str">
        <f t="shared" si="84"/>
        <v/>
      </c>
      <c r="P152" s="12" t="str">
        <f t="shared" si="100"/>
        <v/>
      </c>
      <c r="Q152" s="13" t="str">
        <f t="shared" si="101"/>
        <v/>
      </c>
      <c r="R152" s="5" t="str">
        <f t="shared" si="85"/>
        <v/>
      </c>
      <c r="S152" s="12" t="str">
        <f t="shared" si="102"/>
        <v/>
      </c>
      <c r="T152" s="13" t="str">
        <f t="shared" si="103"/>
        <v/>
      </c>
      <c r="U152" s="5" t="str">
        <f t="shared" si="86"/>
        <v/>
      </c>
      <c r="V152" s="12" t="str">
        <f t="shared" si="104"/>
        <v/>
      </c>
      <c r="W152" s="13" t="str">
        <f t="shared" si="105"/>
        <v/>
      </c>
      <c r="X152" s="5" t="str">
        <f t="shared" si="87"/>
        <v/>
      </c>
      <c r="Y152" s="12" t="str">
        <f t="shared" si="106"/>
        <v/>
      </c>
      <c r="Z152" s="13" t="str">
        <f t="shared" si="107"/>
        <v/>
      </c>
      <c r="AA152" s="5" t="str">
        <f t="shared" si="88"/>
        <v/>
      </c>
      <c r="AB152" s="12" t="str">
        <f t="shared" si="108"/>
        <v/>
      </c>
      <c r="AC152" s="13" t="str">
        <f t="shared" si="109"/>
        <v/>
      </c>
      <c r="AD152" s="5" t="str">
        <f t="shared" si="89"/>
        <v/>
      </c>
      <c r="AE152" s="12" t="str">
        <f t="shared" si="110"/>
        <v/>
      </c>
      <c r="AF152" s="13" t="str">
        <f t="shared" si="111"/>
        <v/>
      </c>
      <c r="AG152" s="5" t="str">
        <f t="shared" si="90"/>
        <v/>
      </c>
      <c r="AH152" s="12" t="str">
        <f t="shared" si="112"/>
        <v/>
      </c>
      <c r="AI152" s="13" t="str">
        <f t="shared" si="113"/>
        <v/>
      </c>
      <c r="AJ152" s="5" t="str">
        <f t="shared" si="91"/>
        <v/>
      </c>
      <c r="AK152" s="12" t="str">
        <f t="shared" si="114"/>
        <v/>
      </c>
      <c r="AL152" s="13" t="str">
        <f t="shared" si="115"/>
        <v/>
      </c>
      <c r="AM152" s="5" t="str">
        <f t="shared" si="92"/>
        <v/>
      </c>
      <c r="AN152" s="12" t="str">
        <f t="shared" si="116"/>
        <v/>
      </c>
      <c r="AO152" s="13" t="str">
        <f t="shared" si="117"/>
        <v/>
      </c>
      <c r="AQ152" s="33"/>
      <c r="AR152" s="33"/>
      <c r="AS152" s="33"/>
    </row>
    <row r="153" spans="1:45">
      <c r="A153" s="26" t="s">
        <v>7</v>
      </c>
      <c r="B153" s="26" t="s">
        <v>3</v>
      </c>
      <c r="C153" s="26" t="s">
        <v>758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">
        <f t="shared" ref="A154:A165" si="118">K169</f>
        <v>1</v>
      </c>
      <c r="B154" s="1" t="str">
        <f t="shared" ref="B154:B165" si="119">O169</f>
        <v>Cumbria</v>
      </c>
      <c r="C154" s="1">
        <f t="shared" ref="C154:C165" si="120">N169</f>
        <v>63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">
        <f t="shared" si="118"/>
        <v>2</v>
      </c>
      <c r="B155" s="1" t="str">
        <f t="shared" si="119"/>
        <v>Merseyside</v>
      </c>
      <c r="C155" s="1">
        <v>126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">
        <f t="shared" si="118"/>
        <v>3</v>
      </c>
      <c r="B156" s="1" t="str">
        <f t="shared" si="119"/>
        <v>West Midlands</v>
      </c>
      <c r="C156" s="1">
        <f t="shared" si="120"/>
        <v>159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">
        <f t="shared" si="118"/>
        <v>4</v>
      </c>
      <c r="B157" s="1" t="str">
        <f t="shared" si="119"/>
        <v>Cheshire</v>
      </c>
      <c r="C157" s="1">
        <f t="shared" si="120"/>
        <v>185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">
        <f t="shared" si="118"/>
        <v>5</v>
      </c>
      <c r="B158" s="1" t="str">
        <f t="shared" si="119"/>
        <v>Staffordshire</v>
      </c>
      <c r="C158" s="1">
        <f t="shared" si="120"/>
        <v>203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">
        <f t="shared" si="118"/>
        <v>6</v>
      </c>
      <c r="B159" s="1" t="str">
        <f t="shared" si="119"/>
        <v>Warwickshire</v>
      </c>
      <c r="C159" s="1">
        <f t="shared" si="120"/>
        <v>206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">
        <f t="shared" si="118"/>
        <v>7</v>
      </c>
      <c r="B160" s="1" t="str">
        <f t="shared" si="119"/>
        <v>Surrey</v>
      </c>
      <c r="C160" s="1">
        <f t="shared" si="120"/>
        <v>246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">
        <f t="shared" si="118"/>
        <v>8</v>
      </c>
      <c r="B161" s="1" t="str">
        <f t="shared" si="119"/>
        <v>Shropshire</v>
      </c>
      <c r="C161" s="1">
        <f t="shared" si="120"/>
        <v>263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 hidden="1">
      <c r="A162" s="3" t="s">
        <v>483</v>
      </c>
      <c r="B162" s="1" t="str">
        <f t="shared" si="119"/>
        <v>Hereford and Worcester</v>
      </c>
      <c r="C162" s="1" t="str">
        <f t="shared" si="120"/>
        <v>no team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 hidden="1">
      <c r="A163" s="3">
        <f t="shared" si="118"/>
        <v>10</v>
      </c>
      <c r="B163" s="1" t="str">
        <f t="shared" si="119"/>
        <v>zz10</v>
      </c>
      <c r="C163" s="1" t="str">
        <f t="shared" si="120"/>
        <v>no team</v>
      </c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">
        <f t="shared" si="118"/>
        <v>11</v>
      </c>
      <c r="B164" s="1" t="str">
        <f t="shared" si="119"/>
        <v>zz11</v>
      </c>
      <c r="C164" s="1" t="str">
        <f t="shared" si="120"/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">
        <f t="shared" si="118"/>
        <v>12</v>
      </c>
      <c r="B165" s="1" t="str">
        <f t="shared" si="119"/>
        <v>zz12</v>
      </c>
      <c r="C165" s="1" t="str">
        <f t="shared" si="120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58"/>
      <c r="B166" s="59"/>
      <c r="C166" s="59"/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C167" s="4" t="s">
        <v>10</v>
      </c>
    </row>
    <row r="168" spans="1:42" hidden="1">
      <c r="C168" s="18" t="s">
        <v>0</v>
      </c>
      <c r="D168" s="69"/>
      <c r="E168" s="24" t="s">
        <v>6</v>
      </c>
      <c r="F168" s="29" t="s">
        <v>7</v>
      </c>
      <c r="G168" s="19"/>
    </row>
    <row r="169" spans="1:42" hidden="1">
      <c r="C169" s="22" t="s">
        <v>12</v>
      </c>
      <c r="D169" s="70">
        <f>COUNT($H$3:$H$153)</f>
        <v>6</v>
      </c>
      <c r="E169" s="25">
        <f>IF($D169&lt;6,"999",SUM(H$3:H$152))</f>
        <v>185</v>
      </c>
      <c r="F169" s="30">
        <f>IF(E169="999","",G169)</f>
        <v>4</v>
      </c>
      <c r="G169" s="20">
        <f t="shared" ref="G169:G180" si="121">IF(E169="999","no team",RANK(E169,$E$169:$E$180,1))</f>
        <v>4</v>
      </c>
      <c r="H169">
        <v>0.01</v>
      </c>
      <c r="I169">
        <f>E169+H169</f>
        <v>185.01</v>
      </c>
      <c r="J169" t="str">
        <f t="shared" ref="J169:J180" si="122">C169</f>
        <v>Cheshire</v>
      </c>
      <c r="K169">
        <v>1</v>
      </c>
      <c r="L169">
        <f t="shared" ref="L169:L180" si="123">SMALL($I$169:$I$180,K169)</f>
        <v>63.02</v>
      </c>
      <c r="M169" t="str">
        <f t="shared" ref="M169:M180" si="124">VLOOKUP(L169,$I$169:$J$180,2,0)</f>
        <v>Cumbria</v>
      </c>
      <c r="N169">
        <f t="shared" ref="N169:N170" si="125">IF(INT(L169)=999,"no team",INT(L169))</f>
        <v>63</v>
      </c>
      <c r="O169" t="str">
        <f>IF(INT(L169)=0,"",M169)</f>
        <v>Cumbria</v>
      </c>
      <c r="AP169" s="20"/>
    </row>
    <row r="170" spans="1:42" hidden="1">
      <c r="C170" s="21" t="s">
        <v>14</v>
      </c>
      <c r="D170" s="70">
        <f>COUNT($K$3:$K$153)</f>
        <v>6</v>
      </c>
      <c r="E170" s="25">
        <f>IF($D170&lt;6,"999",SUM(K$3:K$152))</f>
        <v>63</v>
      </c>
      <c r="F170" s="31">
        <f t="shared" ref="F170:F177" si="126">IF(E170="999","",G170)</f>
        <v>1</v>
      </c>
      <c r="G170" s="20">
        <f t="shared" si="121"/>
        <v>1</v>
      </c>
      <c r="H170">
        <v>0.02</v>
      </c>
      <c r="I170">
        <f>E170+H170</f>
        <v>63.02</v>
      </c>
      <c r="J170" t="str">
        <f t="shared" si="122"/>
        <v>Cumbria</v>
      </c>
      <c r="K170">
        <v>2</v>
      </c>
      <c r="L170">
        <f t="shared" si="123"/>
        <v>70.040000000000006</v>
      </c>
      <c r="M170" t="str">
        <f t="shared" si="124"/>
        <v>Merseyside</v>
      </c>
      <c r="N170">
        <f t="shared" si="125"/>
        <v>70</v>
      </c>
      <c r="O170" t="str">
        <f t="shared" ref="O170:O180" si="127">IF(INT(L170)=0,"",M170)</f>
        <v>Merseyside</v>
      </c>
      <c r="AP170" s="21"/>
    </row>
    <row r="171" spans="1:42" hidden="1">
      <c r="C171" s="23" t="s">
        <v>13</v>
      </c>
      <c r="D171" s="70">
        <f>COUNT($N$3:$N$153)</f>
        <v>5</v>
      </c>
      <c r="E171" s="25" t="str">
        <f>IF($D171&lt;6,"999",SUM(N$3:N$152))</f>
        <v>999</v>
      </c>
      <c r="F171" s="31" t="str">
        <f t="shared" si="126"/>
        <v/>
      </c>
      <c r="G171" s="20" t="str">
        <f t="shared" si="121"/>
        <v>no team</v>
      </c>
      <c r="H171">
        <v>0.03</v>
      </c>
      <c r="I171">
        <f t="shared" ref="I171:I180" si="128">E171+H171</f>
        <v>999.03</v>
      </c>
      <c r="J171" t="str">
        <f t="shared" si="122"/>
        <v>Hereford and Worcester</v>
      </c>
      <c r="K171">
        <v>3</v>
      </c>
      <c r="L171">
        <f t="shared" si="123"/>
        <v>159.09</v>
      </c>
      <c r="M171" t="str">
        <f t="shared" si="124"/>
        <v>West Midlands</v>
      </c>
      <c r="N171">
        <f>IF(INT(L171)=999,"no team",INT(L171))</f>
        <v>159</v>
      </c>
      <c r="O171" t="str">
        <f t="shared" si="127"/>
        <v>West Midlands</v>
      </c>
      <c r="AP171" s="22"/>
    </row>
    <row r="172" spans="1:42" hidden="1">
      <c r="C172" s="20" t="s">
        <v>17</v>
      </c>
      <c r="D172" s="70">
        <f>COUNT($Q$3:$Q$153)</f>
        <v>6</v>
      </c>
      <c r="E172" s="25">
        <f>IF($D172&lt;6,"999",SUM(Q$3:Q$52))</f>
        <v>70</v>
      </c>
      <c r="F172" s="31">
        <f t="shared" si="126"/>
        <v>2</v>
      </c>
      <c r="G172" s="20">
        <f t="shared" si="121"/>
        <v>2</v>
      </c>
      <c r="H172">
        <v>0.04</v>
      </c>
      <c r="I172">
        <f t="shared" si="128"/>
        <v>70.040000000000006</v>
      </c>
      <c r="J172" t="str">
        <f t="shared" si="122"/>
        <v>Merseyside</v>
      </c>
      <c r="K172">
        <v>4</v>
      </c>
      <c r="L172">
        <f t="shared" si="123"/>
        <v>185.01</v>
      </c>
      <c r="M172" t="str">
        <f t="shared" si="124"/>
        <v>Cheshire</v>
      </c>
      <c r="N172">
        <f t="shared" ref="N172:N180" si="129">IF(INT(L172)=999,"no team",INT(L172))</f>
        <v>185</v>
      </c>
      <c r="O172" t="str">
        <f t="shared" si="127"/>
        <v>Cheshire</v>
      </c>
      <c r="AP172" s="23"/>
    </row>
    <row r="173" spans="1:42" hidden="1">
      <c r="C173" s="23" t="s">
        <v>16</v>
      </c>
      <c r="D173" s="70">
        <f>COUNT($T$3:$T$153)</f>
        <v>6</v>
      </c>
      <c r="E173" s="25">
        <f>IF($D173&lt;6,"999",SUM(T$3:T$152))</f>
        <v>263</v>
      </c>
      <c r="F173" s="31">
        <f t="shared" si="126"/>
        <v>8</v>
      </c>
      <c r="G173" s="20">
        <f t="shared" si="121"/>
        <v>8</v>
      </c>
      <c r="H173">
        <v>0.05</v>
      </c>
      <c r="I173">
        <f t="shared" si="128"/>
        <v>263.05</v>
      </c>
      <c r="J173" t="str">
        <f t="shared" si="122"/>
        <v>Shropshire</v>
      </c>
      <c r="K173">
        <v>5</v>
      </c>
      <c r="L173">
        <f t="shared" si="123"/>
        <v>203.06</v>
      </c>
      <c r="M173" t="str">
        <f t="shared" si="124"/>
        <v>Staffordshire</v>
      </c>
      <c r="N173">
        <f t="shared" si="129"/>
        <v>203</v>
      </c>
      <c r="O173" t="str">
        <f t="shared" si="127"/>
        <v>Staffordshire</v>
      </c>
      <c r="AP173" s="20"/>
    </row>
    <row r="174" spans="1:42" hidden="1">
      <c r="C174" s="62" t="s">
        <v>648</v>
      </c>
      <c r="D174" s="70">
        <f>COUNT($W$3:$W$153)</f>
        <v>6</v>
      </c>
      <c r="E174" s="25">
        <f>IF($D174&lt;6,"999",SUM(W$3:W$152))</f>
        <v>203</v>
      </c>
      <c r="F174" s="31">
        <f t="shared" si="126"/>
        <v>5</v>
      </c>
      <c r="G174" s="20">
        <f t="shared" si="121"/>
        <v>5</v>
      </c>
      <c r="H174">
        <v>0.06</v>
      </c>
      <c r="I174">
        <f t="shared" si="128"/>
        <v>203.06</v>
      </c>
      <c r="J174" t="str">
        <f t="shared" si="122"/>
        <v>Staffordshire</v>
      </c>
      <c r="K174">
        <v>6</v>
      </c>
      <c r="L174">
        <f t="shared" si="123"/>
        <v>206.08</v>
      </c>
      <c r="M174" t="str">
        <f t="shared" si="124"/>
        <v>Warwickshire</v>
      </c>
      <c r="N174">
        <f t="shared" si="129"/>
        <v>206</v>
      </c>
      <c r="O174" t="str">
        <f t="shared" si="127"/>
        <v>Warwickshire</v>
      </c>
      <c r="AP174" s="21"/>
    </row>
    <row r="175" spans="1:42" hidden="1">
      <c r="C175" s="22" t="s">
        <v>15</v>
      </c>
      <c r="D175" s="70">
        <f>COUNT($Z$3:$Z$153)</f>
        <v>6</v>
      </c>
      <c r="E175" s="25">
        <f>IF($D175&lt;6,"999",SUM(Z$3:Z$152))</f>
        <v>246</v>
      </c>
      <c r="F175" s="31">
        <f t="shared" si="126"/>
        <v>7</v>
      </c>
      <c r="G175" s="20">
        <f t="shared" si="121"/>
        <v>7</v>
      </c>
      <c r="H175">
        <v>7.0000000000000007E-2</v>
      </c>
      <c r="I175">
        <f t="shared" si="128"/>
        <v>246.07</v>
      </c>
      <c r="J175" t="str">
        <f t="shared" si="122"/>
        <v>Surrey</v>
      </c>
      <c r="K175">
        <v>7</v>
      </c>
      <c r="L175">
        <f t="shared" si="123"/>
        <v>246.07</v>
      </c>
      <c r="M175" t="str">
        <f t="shared" si="124"/>
        <v>Surrey</v>
      </c>
      <c r="N175">
        <f t="shared" si="129"/>
        <v>246</v>
      </c>
      <c r="O175" t="str">
        <f t="shared" si="127"/>
        <v>Surrey</v>
      </c>
      <c r="AP175" s="22"/>
    </row>
    <row r="176" spans="1:42" hidden="1">
      <c r="C176" s="63" t="s">
        <v>649</v>
      </c>
      <c r="D176" s="70">
        <f>COUNT($AC$3:$AC$153)</f>
        <v>6</v>
      </c>
      <c r="E176" s="25">
        <f>IF($D176&lt;6,"999",SUM(AC$3:AC$152))</f>
        <v>206</v>
      </c>
      <c r="F176" s="31">
        <f t="shared" si="126"/>
        <v>6</v>
      </c>
      <c r="G176" s="20">
        <f t="shared" si="121"/>
        <v>6</v>
      </c>
      <c r="H176">
        <v>0.08</v>
      </c>
      <c r="I176">
        <f t="shared" si="128"/>
        <v>206.08</v>
      </c>
      <c r="J176" t="str">
        <f t="shared" si="122"/>
        <v>Warwickshire</v>
      </c>
      <c r="K176">
        <v>8</v>
      </c>
      <c r="L176">
        <f t="shared" si="123"/>
        <v>263.05</v>
      </c>
      <c r="M176" t="str">
        <f t="shared" si="124"/>
        <v>Shropshire</v>
      </c>
      <c r="N176">
        <f t="shared" si="129"/>
        <v>263</v>
      </c>
      <c r="O176" t="str">
        <f t="shared" si="127"/>
        <v>Shropshire</v>
      </c>
      <c r="AP176" s="23"/>
    </row>
    <row r="177" spans="3:42" hidden="1">
      <c r="C177" s="20" t="s">
        <v>11</v>
      </c>
      <c r="D177" s="70">
        <f>COUNT($AF$3:$AF$153)</f>
        <v>6</v>
      </c>
      <c r="E177" s="25">
        <f>IF($D177&lt;6,"999",SUM(AF$3:AF$152))</f>
        <v>159</v>
      </c>
      <c r="F177" s="31">
        <f t="shared" si="126"/>
        <v>3</v>
      </c>
      <c r="G177" s="20">
        <f t="shared" si="121"/>
        <v>3</v>
      </c>
      <c r="H177">
        <v>0.09</v>
      </c>
      <c r="I177">
        <f t="shared" si="128"/>
        <v>159.09</v>
      </c>
      <c r="J177" t="str">
        <f t="shared" si="122"/>
        <v>West Midlands</v>
      </c>
      <c r="K177">
        <v>9</v>
      </c>
      <c r="L177">
        <f t="shared" si="123"/>
        <v>999.03</v>
      </c>
      <c r="M177" t="str">
        <f t="shared" si="124"/>
        <v>Hereford and Worcester</v>
      </c>
      <c r="N177" t="str">
        <f t="shared" si="129"/>
        <v>no team</v>
      </c>
      <c r="O177" t="str">
        <f t="shared" si="127"/>
        <v>Hereford and Worcester</v>
      </c>
      <c r="AP177" s="20"/>
    </row>
    <row r="178" spans="3:42" hidden="1">
      <c r="C178" s="21" t="s">
        <v>18</v>
      </c>
      <c r="D178" s="70">
        <f>COUNT($AI$3:$AI$153)</f>
        <v>0</v>
      </c>
      <c r="E178" s="25" t="str">
        <f>IF($D178&lt;6,"999",SUM(AI$3:AI$152))</f>
        <v>999</v>
      </c>
      <c r="F178" s="31" t="str">
        <f t="shared" ref="F178:F180" si="130">IF(E178="999","",G178)</f>
        <v/>
      </c>
      <c r="G178" s="20" t="str">
        <f t="shared" si="121"/>
        <v>no team</v>
      </c>
      <c r="H178">
        <v>0.1</v>
      </c>
      <c r="I178">
        <f t="shared" si="128"/>
        <v>999.1</v>
      </c>
      <c r="J178" t="str">
        <f t="shared" si="122"/>
        <v>zz10</v>
      </c>
      <c r="K178">
        <v>10</v>
      </c>
      <c r="L178">
        <f t="shared" si="123"/>
        <v>999.1</v>
      </c>
      <c r="M178" t="str">
        <f t="shared" si="124"/>
        <v>zz10</v>
      </c>
      <c r="N178" t="str">
        <f t="shared" si="129"/>
        <v>no team</v>
      </c>
      <c r="O178" t="str">
        <f t="shared" si="127"/>
        <v>zz10</v>
      </c>
      <c r="AP178" s="21"/>
    </row>
    <row r="179" spans="3:42" hidden="1">
      <c r="C179" s="22" t="s">
        <v>19</v>
      </c>
      <c r="D179" s="70">
        <f>COUNT($AL$3:$AL$153)</f>
        <v>0</v>
      </c>
      <c r="E179" s="25" t="str">
        <f>IF($D179&lt;6,"999",SUM(AL$3:AL$152))</f>
        <v>999</v>
      </c>
      <c r="F179" s="31" t="str">
        <f t="shared" si="130"/>
        <v/>
      </c>
      <c r="G179" s="20" t="str">
        <f t="shared" si="121"/>
        <v>no team</v>
      </c>
      <c r="H179">
        <v>0.11</v>
      </c>
      <c r="I179">
        <f t="shared" si="128"/>
        <v>999.11</v>
      </c>
      <c r="J179" t="str">
        <f t="shared" si="122"/>
        <v>zz11</v>
      </c>
      <c r="K179">
        <v>11</v>
      </c>
      <c r="L179">
        <f t="shared" si="123"/>
        <v>999.11</v>
      </c>
      <c r="M179" t="str">
        <f t="shared" si="124"/>
        <v>zz11</v>
      </c>
      <c r="N179" t="str">
        <f t="shared" si="129"/>
        <v>no team</v>
      </c>
      <c r="O179" t="str">
        <f t="shared" si="127"/>
        <v>zz11</v>
      </c>
      <c r="AP179" s="22"/>
    </row>
    <row r="180" spans="3:42" hidden="1">
      <c r="C180" s="23" t="s">
        <v>20</v>
      </c>
      <c r="D180" s="70">
        <f>COUNT($AO$3:$AO$153)</f>
        <v>0</v>
      </c>
      <c r="E180" s="25" t="str">
        <f>IF($D180&lt;6,"999",SUM(AO$3:AO$152))</f>
        <v>999</v>
      </c>
      <c r="F180" s="31" t="str">
        <f t="shared" si="130"/>
        <v/>
      </c>
      <c r="G180" s="20" t="str">
        <f t="shared" si="121"/>
        <v>no team</v>
      </c>
      <c r="H180">
        <v>0.12</v>
      </c>
      <c r="I180">
        <f t="shared" si="128"/>
        <v>999.12</v>
      </c>
      <c r="J180" t="str">
        <f t="shared" si="122"/>
        <v>zz12</v>
      </c>
      <c r="K180">
        <v>12</v>
      </c>
      <c r="L180">
        <f t="shared" si="123"/>
        <v>999.12</v>
      </c>
      <c r="M180" t="str">
        <f t="shared" si="124"/>
        <v>zz12</v>
      </c>
      <c r="N180" t="str">
        <f t="shared" si="129"/>
        <v>no team</v>
      </c>
      <c r="O180" t="str">
        <f t="shared" si="127"/>
        <v>zz12</v>
      </c>
      <c r="AP180" s="23"/>
    </row>
    <row r="181" spans="3:42" hidden="1"/>
    <row r="182" spans="3:42" hidden="1"/>
    <row r="183" spans="3:42" hidden="1"/>
  </sheetData>
  <sortState ref="C168:C176">
    <sortCondition ref="C168:C176"/>
  </sortState>
  <phoneticPr fontId="0" type="noConversion"/>
  <dataValidations count="2">
    <dataValidation type="list" allowBlank="1" showInputMessage="1" showErrorMessage="1" sqref="C2">
      <formula1>$C$168:$C$180</formula1>
    </dataValidation>
    <dataValidation type="list" allowBlank="1" showInputMessage="1" showErrorMessage="1" sqref="AS3:AS152">
      <formula1>$C$169:$C$180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3"/>
  <sheetViews>
    <sheetView tabSelected="1" workbookViewId="0">
      <selection activeCell="C153" sqref="C153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1.664062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hidden="1" customWidth="1"/>
    <col min="43" max="43" width="0" hidden="1" customWidth="1"/>
    <col min="44" max="44" width="25.109375" hidden="1" customWidth="1"/>
    <col min="45" max="45" width="20.88671875" hidden="1" customWidth="1"/>
    <col min="46" max="47" width="0" hidden="1" customWidth="1"/>
  </cols>
  <sheetData>
    <row r="1" spans="1:45" ht="49.5" customHeight="1">
      <c r="A1" s="17"/>
      <c r="B1" s="35" t="s">
        <v>23</v>
      </c>
      <c r="C1" s="35"/>
      <c r="D1" s="66" t="s">
        <v>8</v>
      </c>
      <c r="E1" s="48">
        <v>43785</v>
      </c>
      <c r="F1" s="5" t="str">
        <f>C170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C171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C172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C173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C174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C175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C176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C177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C178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C179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C180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C181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6">
        <v>1</v>
      </c>
      <c r="B3" s="33" t="str">
        <f t="shared" ref="B3:B34" si="0">IFERROR(VLOOKUP($A3,$AQ$3:$AS$159,2,FALSE),"")</f>
        <v>Beth Trow</v>
      </c>
      <c r="C3" s="33" t="str">
        <f t="shared" ref="C3:C34" si="1">IFERROR(VLOOKUP($A3,$AQ$3:$AS$159,3,FALSE),"")</f>
        <v>Shropshire</v>
      </c>
      <c r="D3" s="67">
        <v>7.44</v>
      </c>
      <c r="E3" s="28">
        <v>1</v>
      </c>
      <c r="F3" s="5" t="str">
        <f>IF($C3=F$1,$E3,"")</f>
        <v/>
      </c>
      <c r="G3" s="12" t="str">
        <f>IF(F3="","",RANK(F3,F$3:F$152,1))</f>
        <v/>
      </c>
      <c r="H3" s="13" t="str">
        <f>IF(G3&lt;=6,F3,"")</f>
        <v/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>
        <f t="shared" ref="R3:R66" si="5">IF($C3=R$1,$E3,"")</f>
        <v>1</v>
      </c>
      <c r="S3" s="12">
        <f>IF(R3="","",RANK(R3,R$3:R$152,1))</f>
        <v>1</v>
      </c>
      <c r="T3" s="13">
        <f>IF(S3&lt;=6,R3,"")</f>
        <v>1</v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 t="str">
        <f t="shared" ref="X3:X66" si="7">IF($C3=X$1,$E3,"")</f>
        <v/>
      </c>
      <c r="Y3" s="12" t="str">
        <f>IF(X3="","",RANK(X3,X$3:X$152,1))</f>
        <v/>
      </c>
      <c r="Z3" s="13" t="str">
        <f>IF(Y3&lt;=6,X3,"")</f>
        <v/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 t="str">
        <f t="shared" ref="AD3:AD66" si="9">IF($C3=AD$1,$E3,"")</f>
        <v/>
      </c>
      <c r="AE3" s="12" t="str">
        <f>IF(AD3="","",RANK(AD3,AD$3:AD$152,1))</f>
        <v/>
      </c>
      <c r="AF3" s="13" t="str">
        <f>IF(AE3&lt;=6,AD3,"")</f>
        <v/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83</v>
      </c>
      <c r="AR3" t="s">
        <v>711</v>
      </c>
      <c r="AS3" s="39" t="s">
        <v>12</v>
      </c>
    </row>
    <row r="4" spans="1:45">
      <c r="A4" s="36">
        <v>2</v>
      </c>
      <c r="B4" s="33" t="str">
        <f t="shared" si="0"/>
        <v>Martha McGuigan</v>
      </c>
      <c r="C4" s="33" t="str">
        <f t="shared" si="1"/>
        <v>Staffordshire</v>
      </c>
      <c r="D4" s="67">
        <v>8.08</v>
      </c>
      <c r="E4" s="28">
        <v>2</v>
      </c>
      <c r="F4" s="5" t="str">
        <f t="shared" ref="F4:F67" si="13">IF($C4=F$1,$E4,"")</f>
        <v/>
      </c>
      <c r="G4" s="12" t="str">
        <f t="shared" ref="G4:G67" si="14">IF(F4="","",RANK(F4,F$3:F$152,1))</f>
        <v/>
      </c>
      <c r="H4" s="13" t="str">
        <f t="shared" ref="H4:H67" si="15">IF(G4&lt;=6,F4,"")</f>
        <v/>
      </c>
      <c r="I4" s="5" t="str">
        <f t="shared" si="2"/>
        <v/>
      </c>
      <c r="J4" s="12" t="str">
        <f t="shared" ref="J4:J67" si="16">IF(I4="","",RANK(I4,I$3:I$152,1))</f>
        <v/>
      </c>
      <c r="K4" s="13" t="str">
        <f t="shared" ref="K4:K67" si="17">IF(J4&lt;=6,I4,"")</f>
        <v/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 t="str">
        <f t="shared" si="4"/>
        <v/>
      </c>
      <c r="P4" s="12" t="str">
        <f t="shared" ref="P4:P67" si="20">IF(O4="","",RANK(O4,O$3:O$152,1))</f>
        <v/>
      </c>
      <c r="Q4" s="13" t="str">
        <f t="shared" ref="Q4:Q67" si="21">IF(P4&lt;=6,O4,"")</f>
        <v/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>
        <f t="shared" si="6"/>
        <v>2</v>
      </c>
      <c r="V4" s="12">
        <f t="shared" ref="V4:V67" si="24">IF(U4="","",RANK(U4,U$3:U$152,1))</f>
        <v>1</v>
      </c>
      <c r="W4" s="13">
        <f t="shared" ref="W4:W67" si="25">IF(V4&lt;=6,U4,"")</f>
        <v>2</v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>
        <v>29</v>
      </c>
      <c r="AR4" t="s">
        <v>665</v>
      </c>
      <c r="AS4" s="39" t="s">
        <v>12</v>
      </c>
    </row>
    <row r="5" spans="1:45">
      <c r="A5" s="36">
        <v>3</v>
      </c>
      <c r="B5" s="33" t="str">
        <f t="shared" si="0"/>
        <v>Kate Collins</v>
      </c>
      <c r="C5" s="33" t="str">
        <f t="shared" si="1"/>
        <v>Cumbria</v>
      </c>
      <c r="D5" s="67">
        <v>8.09</v>
      </c>
      <c r="E5" s="28">
        <v>3</v>
      </c>
      <c r="F5" s="5" t="str">
        <f t="shared" si="13"/>
        <v/>
      </c>
      <c r="G5" s="12" t="str">
        <f t="shared" si="14"/>
        <v/>
      </c>
      <c r="H5" s="13" t="str">
        <f t="shared" si="15"/>
        <v/>
      </c>
      <c r="I5" s="5">
        <f t="shared" si="2"/>
        <v>3</v>
      </c>
      <c r="J5" s="12">
        <f t="shared" si="16"/>
        <v>1</v>
      </c>
      <c r="K5" s="13">
        <f t="shared" si="17"/>
        <v>3</v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 t="str">
        <f t="shared" si="5"/>
        <v/>
      </c>
      <c r="S5" s="12" t="str">
        <f t="shared" si="22"/>
        <v/>
      </c>
      <c r="T5" s="13" t="str">
        <f t="shared" si="23"/>
        <v/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>
        <v>90</v>
      </c>
      <c r="AR5" t="s">
        <v>666</v>
      </c>
      <c r="AS5" s="39" t="s">
        <v>12</v>
      </c>
    </row>
    <row r="6" spans="1:45">
      <c r="A6" s="36">
        <v>4</v>
      </c>
      <c r="B6" s="33" t="str">
        <f t="shared" si="0"/>
        <v>Ciara Nee</v>
      </c>
      <c r="C6" s="33" t="str">
        <f t="shared" si="1"/>
        <v>West Midlands</v>
      </c>
      <c r="D6" s="67">
        <v>8.11</v>
      </c>
      <c r="E6" s="28">
        <v>4</v>
      </c>
      <c r="F6" s="5" t="str">
        <f t="shared" si="13"/>
        <v/>
      </c>
      <c r="G6" s="12" t="str">
        <f t="shared" si="14"/>
        <v/>
      </c>
      <c r="H6" s="13" t="str">
        <f t="shared" si="15"/>
        <v/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 t="str">
        <f t="shared" si="4"/>
        <v/>
      </c>
      <c r="P6" s="12" t="str">
        <f t="shared" si="20"/>
        <v/>
      </c>
      <c r="Q6" s="13" t="str">
        <f t="shared" si="21"/>
        <v/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>
        <f t="shared" si="9"/>
        <v>4</v>
      </c>
      <c r="AE6" s="12">
        <f t="shared" si="30"/>
        <v>1</v>
      </c>
      <c r="AF6" s="13">
        <f t="shared" si="31"/>
        <v>4</v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>
        <v>58</v>
      </c>
      <c r="AR6" t="s">
        <v>667</v>
      </c>
      <c r="AS6" s="39" t="s">
        <v>12</v>
      </c>
    </row>
    <row r="7" spans="1:45">
      <c r="A7" s="36">
        <v>5</v>
      </c>
      <c r="B7" s="33" t="str">
        <f t="shared" si="0"/>
        <v>Megumi Hoshiko</v>
      </c>
      <c r="C7" s="33" t="str">
        <f t="shared" si="1"/>
        <v>Merseyside</v>
      </c>
      <c r="D7" s="67">
        <v>8.1199999999999992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>
        <f t="shared" si="4"/>
        <v>5</v>
      </c>
      <c r="P7" s="12">
        <f t="shared" si="20"/>
        <v>1</v>
      </c>
      <c r="Q7" s="13">
        <f t="shared" si="21"/>
        <v>5</v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 t="str">
        <f t="shared" si="6"/>
        <v/>
      </c>
      <c r="V7" s="12" t="str">
        <f t="shared" si="24"/>
        <v/>
      </c>
      <c r="W7" s="13" t="str">
        <f t="shared" si="25"/>
        <v/>
      </c>
      <c r="X7" s="5" t="str">
        <f t="shared" si="7"/>
        <v/>
      </c>
      <c r="Y7" s="12" t="str">
        <f t="shared" si="26"/>
        <v/>
      </c>
      <c r="Z7" s="13" t="str">
        <f t="shared" si="27"/>
        <v/>
      </c>
      <c r="AA7" s="5" t="str">
        <f t="shared" si="8"/>
        <v/>
      </c>
      <c r="AB7" s="12" t="str">
        <f t="shared" si="28"/>
        <v/>
      </c>
      <c r="AC7" s="13" t="str">
        <f t="shared" si="29"/>
        <v/>
      </c>
      <c r="AD7" s="5" t="str">
        <f t="shared" si="9"/>
        <v/>
      </c>
      <c r="AE7" s="12" t="str">
        <f t="shared" si="30"/>
        <v/>
      </c>
      <c r="AF7" s="13" t="str">
        <f t="shared" si="31"/>
        <v/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>
        <v>60</v>
      </c>
      <c r="AR7" t="s">
        <v>668</v>
      </c>
      <c r="AS7" s="39" t="s">
        <v>12</v>
      </c>
    </row>
    <row r="8" spans="1:45">
      <c r="A8" s="36">
        <v>6</v>
      </c>
      <c r="B8" s="33" t="str">
        <f t="shared" si="0"/>
        <v>Megan White</v>
      </c>
      <c r="C8" s="33" t="str">
        <f t="shared" si="1"/>
        <v>West Midlands</v>
      </c>
      <c r="D8" s="67">
        <v>8.15</v>
      </c>
      <c r="E8" s="28">
        <v>6</v>
      </c>
      <c r="F8" s="5" t="str">
        <f t="shared" si="13"/>
        <v/>
      </c>
      <c r="G8" s="12" t="str">
        <f t="shared" si="14"/>
        <v/>
      </c>
      <c r="H8" s="13" t="str">
        <f t="shared" si="15"/>
        <v/>
      </c>
      <c r="I8" s="5" t="str">
        <f t="shared" si="2"/>
        <v/>
      </c>
      <c r="J8" s="12" t="str">
        <f t="shared" si="16"/>
        <v/>
      </c>
      <c r="K8" s="13" t="str">
        <f t="shared" si="17"/>
        <v/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 t="str">
        <f t="shared" si="4"/>
        <v/>
      </c>
      <c r="P8" s="12" t="str">
        <f t="shared" si="20"/>
        <v/>
      </c>
      <c r="Q8" s="13" t="str">
        <f t="shared" si="21"/>
        <v/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 t="str">
        <f t="shared" si="7"/>
        <v/>
      </c>
      <c r="Y8" s="12" t="str">
        <f t="shared" si="26"/>
        <v/>
      </c>
      <c r="Z8" s="13" t="str">
        <f t="shared" si="27"/>
        <v/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>
        <f t="shared" si="9"/>
        <v>6</v>
      </c>
      <c r="AE8" s="12">
        <f t="shared" si="30"/>
        <v>2</v>
      </c>
      <c r="AF8" s="13">
        <f t="shared" si="31"/>
        <v>6</v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96</v>
      </c>
      <c r="AR8" t="s">
        <v>669</v>
      </c>
      <c r="AS8" s="39" t="s">
        <v>12</v>
      </c>
    </row>
    <row r="9" spans="1:45">
      <c r="A9" s="36">
        <v>7</v>
      </c>
      <c r="B9" s="33" t="str">
        <f t="shared" si="0"/>
        <v>Rose Gildaley</v>
      </c>
      <c r="C9" s="33" t="str">
        <f t="shared" si="1"/>
        <v>Cumbria</v>
      </c>
      <c r="D9" s="67">
        <v>8.16</v>
      </c>
      <c r="E9" s="28">
        <v>7</v>
      </c>
      <c r="F9" s="5" t="str">
        <f t="shared" si="13"/>
        <v/>
      </c>
      <c r="G9" s="12" t="str">
        <f t="shared" si="14"/>
        <v/>
      </c>
      <c r="H9" s="13" t="str">
        <f t="shared" si="15"/>
        <v/>
      </c>
      <c r="I9" s="5">
        <f t="shared" si="2"/>
        <v>7</v>
      </c>
      <c r="J9" s="12">
        <f t="shared" si="16"/>
        <v>2</v>
      </c>
      <c r="K9" s="13">
        <f t="shared" si="17"/>
        <v>7</v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 t="str">
        <f t="shared" si="5"/>
        <v/>
      </c>
      <c r="S9" s="12" t="str">
        <f t="shared" si="22"/>
        <v/>
      </c>
      <c r="T9" s="13" t="str">
        <f t="shared" si="23"/>
        <v/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 t="str">
        <f t="shared" si="7"/>
        <v/>
      </c>
      <c r="Y9" s="12" t="str">
        <f t="shared" si="26"/>
        <v/>
      </c>
      <c r="Z9" s="13" t="str">
        <f t="shared" si="27"/>
        <v/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>
        <v>100</v>
      </c>
      <c r="AR9" t="s">
        <v>670</v>
      </c>
      <c r="AS9" s="39" t="s">
        <v>12</v>
      </c>
    </row>
    <row r="10" spans="1:45">
      <c r="A10" s="36">
        <v>8</v>
      </c>
      <c r="B10" s="33" t="str">
        <f t="shared" si="0"/>
        <v>Elise Barker</v>
      </c>
      <c r="C10" s="33" t="str">
        <f t="shared" si="1"/>
        <v>Cumbria</v>
      </c>
      <c r="D10" s="67">
        <v>8.17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>
        <f t="shared" si="2"/>
        <v>8</v>
      </c>
      <c r="J10" s="12">
        <f t="shared" si="16"/>
        <v>3</v>
      </c>
      <c r="K10" s="13">
        <f t="shared" si="17"/>
        <v>8</v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 t="str">
        <f t="shared" si="4"/>
        <v/>
      </c>
      <c r="P10" s="12" t="str">
        <f t="shared" si="20"/>
        <v/>
      </c>
      <c r="Q10" s="13" t="str">
        <f t="shared" si="21"/>
        <v/>
      </c>
      <c r="R10" s="5" t="str">
        <f t="shared" si="5"/>
        <v/>
      </c>
      <c r="S10" s="12" t="str">
        <f t="shared" si="22"/>
        <v/>
      </c>
      <c r="T10" s="13" t="str">
        <f t="shared" si="23"/>
        <v/>
      </c>
      <c r="U10" s="5" t="str">
        <f t="shared" si="6"/>
        <v/>
      </c>
      <c r="V10" s="12" t="str">
        <f t="shared" si="24"/>
        <v/>
      </c>
      <c r="W10" s="13" t="str">
        <f t="shared" si="25"/>
        <v/>
      </c>
      <c r="X10" s="5" t="str">
        <f t="shared" si="7"/>
        <v/>
      </c>
      <c r="Y10" s="12" t="str">
        <f t="shared" si="26"/>
        <v/>
      </c>
      <c r="Z10" s="13" t="str">
        <f t="shared" si="27"/>
        <v/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12</v>
      </c>
      <c r="AR10" t="s">
        <v>671</v>
      </c>
      <c r="AS10" s="39" t="s">
        <v>12</v>
      </c>
    </row>
    <row r="11" spans="1:45">
      <c r="A11" s="36">
        <v>9</v>
      </c>
      <c r="B11" s="33" t="str">
        <f t="shared" si="0"/>
        <v>Evie Bierton</v>
      </c>
      <c r="C11" s="33" t="str">
        <f t="shared" si="1"/>
        <v>Shropshire</v>
      </c>
      <c r="D11" s="67">
        <v>8.2200000000000006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 t="str">
        <f t="shared" si="2"/>
        <v/>
      </c>
      <c r="J11" s="12" t="str">
        <f t="shared" si="16"/>
        <v/>
      </c>
      <c r="K11" s="13" t="str">
        <f t="shared" si="17"/>
        <v/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 t="str">
        <f t="shared" si="4"/>
        <v/>
      </c>
      <c r="P11" s="12" t="str">
        <f t="shared" si="20"/>
        <v/>
      </c>
      <c r="Q11" s="13" t="str">
        <f t="shared" si="21"/>
        <v/>
      </c>
      <c r="R11" s="5">
        <f t="shared" si="5"/>
        <v>9</v>
      </c>
      <c r="S11" s="12">
        <f t="shared" si="22"/>
        <v>2</v>
      </c>
      <c r="T11" s="13">
        <f t="shared" si="23"/>
        <v>9</v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 t="str">
        <f t="shared" si="7"/>
        <v/>
      </c>
      <c r="Y11" s="12" t="str">
        <f t="shared" si="26"/>
        <v/>
      </c>
      <c r="Z11" s="13" t="str">
        <f t="shared" si="27"/>
        <v/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 t="str">
        <f t="shared" si="9"/>
        <v/>
      </c>
      <c r="AE11" s="12" t="str">
        <f t="shared" si="30"/>
        <v/>
      </c>
      <c r="AF11" s="13" t="str">
        <f t="shared" si="31"/>
        <v/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>
        <v>38</v>
      </c>
      <c r="AR11" t="s">
        <v>672</v>
      </c>
      <c r="AS11" s="39" t="s">
        <v>12</v>
      </c>
    </row>
    <row r="12" spans="1:45" ht="16.2">
      <c r="A12" s="36">
        <v>10</v>
      </c>
      <c r="B12" s="33" t="str">
        <f t="shared" si="0"/>
        <v>Zena Ashbury</v>
      </c>
      <c r="C12" s="33" t="str">
        <f t="shared" si="1"/>
        <v>West Midlands</v>
      </c>
      <c r="D12" s="67">
        <v>8.23</v>
      </c>
      <c r="E12" s="28">
        <v>10</v>
      </c>
      <c r="F12" s="5" t="str">
        <f t="shared" si="13"/>
        <v/>
      </c>
      <c r="G12" s="12" t="str">
        <f t="shared" si="14"/>
        <v/>
      </c>
      <c r="H12" s="13" t="str">
        <f t="shared" si="15"/>
        <v/>
      </c>
      <c r="I12" s="5" t="str">
        <f t="shared" si="2"/>
        <v/>
      </c>
      <c r="J12" s="12" t="str">
        <f t="shared" si="16"/>
        <v/>
      </c>
      <c r="K12" s="13" t="str">
        <f t="shared" si="17"/>
        <v/>
      </c>
      <c r="L12" s="5" t="str">
        <f t="shared" si="3"/>
        <v/>
      </c>
      <c r="M12" s="12" t="str">
        <f t="shared" si="18"/>
        <v/>
      </c>
      <c r="N12" s="13" t="str">
        <f t="shared" si="19"/>
        <v/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 t="str">
        <f t="shared" si="8"/>
        <v/>
      </c>
      <c r="AB12" s="12" t="str">
        <f t="shared" si="28"/>
        <v/>
      </c>
      <c r="AC12" s="13" t="str">
        <f t="shared" si="29"/>
        <v/>
      </c>
      <c r="AD12" s="5">
        <f t="shared" si="9"/>
        <v>10</v>
      </c>
      <c r="AE12" s="12">
        <f t="shared" si="30"/>
        <v>3</v>
      </c>
      <c r="AF12" s="13">
        <f t="shared" si="31"/>
        <v>10</v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14</v>
      </c>
      <c r="AR12" t="s">
        <v>673</v>
      </c>
      <c r="AS12" s="39" t="s">
        <v>12</v>
      </c>
    </row>
    <row r="13" spans="1:45" ht="16.2">
      <c r="A13" s="36">
        <v>11</v>
      </c>
      <c r="B13" s="33" t="str">
        <f t="shared" si="0"/>
        <v>Freya Brusch</v>
      </c>
      <c r="C13" s="33" t="str">
        <f t="shared" si="1"/>
        <v>West Midlands</v>
      </c>
      <c r="D13" s="67">
        <v>8.24</v>
      </c>
      <c r="E13" s="28">
        <v>11</v>
      </c>
      <c r="F13" s="5" t="str">
        <f t="shared" si="13"/>
        <v/>
      </c>
      <c r="G13" s="12" t="str">
        <f t="shared" si="14"/>
        <v/>
      </c>
      <c r="H13" s="13" t="str">
        <f t="shared" si="15"/>
        <v/>
      </c>
      <c r="I13" s="5" t="str">
        <f t="shared" si="2"/>
        <v/>
      </c>
      <c r="J13" s="12" t="str">
        <f t="shared" si="16"/>
        <v/>
      </c>
      <c r="K13" s="13" t="str">
        <f t="shared" si="17"/>
        <v/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 t="str">
        <f t="shared" si="4"/>
        <v/>
      </c>
      <c r="P13" s="12" t="str">
        <f t="shared" si="20"/>
        <v/>
      </c>
      <c r="Q13" s="13" t="str">
        <f t="shared" si="21"/>
        <v/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 t="str">
        <f t="shared" si="8"/>
        <v/>
      </c>
      <c r="AB13" s="12" t="str">
        <f t="shared" si="28"/>
        <v/>
      </c>
      <c r="AC13" s="13" t="str">
        <f t="shared" si="29"/>
        <v/>
      </c>
      <c r="AD13" s="5">
        <f t="shared" si="9"/>
        <v>11</v>
      </c>
      <c r="AE13" s="12">
        <f t="shared" si="30"/>
        <v>4</v>
      </c>
      <c r="AF13" s="13">
        <f t="shared" si="31"/>
        <v>11</v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>
        <v>26</v>
      </c>
      <c r="AR13" t="s">
        <v>674</v>
      </c>
      <c r="AS13" s="39" t="s">
        <v>12</v>
      </c>
    </row>
    <row r="14" spans="1:45" ht="16.2">
      <c r="A14" s="36">
        <v>12</v>
      </c>
      <c r="B14" s="33" t="str">
        <f t="shared" si="0"/>
        <v xml:space="preserve">Eva Karalius </v>
      </c>
      <c r="C14" s="33" t="str">
        <f t="shared" si="1"/>
        <v>Cheshire</v>
      </c>
      <c r="D14" s="67">
        <v>8.25</v>
      </c>
      <c r="E14" s="28">
        <v>12</v>
      </c>
      <c r="F14" s="5">
        <f t="shared" si="13"/>
        <v>12</v>
      </c>
      <c r="G14" s="12">
        <f t="shared" si="14"/>
        <v>1</v>
      </c>
      <c r="H14" s="13">
        <f t="shared" si="15"/>
        <v>12</v>
      </c>
      <c r="I14" s="5" t="str">
        <f t="shared" si="2"/>
        <v/>
      </c>
      <c r="J14" s="12" t="str">
        <f t="shared" si="16"/>
        <v/>
      </c>
      <c r="K14" s="13" t="str">
        <f t="shared" si="17"/>
        <v/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 t="str">
        <f t="shared" si="5"/>
        <v/>
      </c>
      <c r="S14" s="12" t="str">
        <f t="shared" si="22"/>
        <v/>
      </c>
      <c r="T14" s="13" t="str">
        <f t="shared" si="23"/>
        <v/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 t="str">
        <f t="shared" si="8"/>
        <v/>
      </c>
      <c r="AB14" s="12" t="str">
        <f t="shared" si="28"/>
        <v/>
      </c>
      <c r="AC14" s="13" t="str">
        <f t="shared" si="29"/>
        <v/>
      </c>
      <c r="AD14" s="5" t="str">
        <f t="shared" si="9"/>
        <v/>
      </c>
      <c r="AE14" s="12" t="str">
        <f t="shared" si="30"/>
        <v/>
      </c>
      <c r="AF14" s="13" t="str">
        <f t="shared" si="31"/>
        <v/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>
        <v>108</v>
      </c>
      <c r="AR14" t="s">
        <v>675</v>
      </c>
      <c r="AS14" s="39" t="s">
        <v>12</v>
      </c>
    </row>
    <row r="15" spans="1:45" ht="16.2">
      <c r="A15" s="36">
        <v>13</v>
      </c>
      <c r="B15" s="33" t="str">
        <f t="shared" si="0"/>
        <v>Katie Ealdon</v>
      </c>
      <c r="C15" s="33" t="str">
        <f t="shared" si="1"/>
        <v>Surrey</v>
      </c>
      <c r="D15" s="67">
        <v>8.26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 t="str">
        <f t="shared" si="2"/>
        <v/>
      </c>
      <c r="J15" s="12" t="str">
        <f t="shared" si="16"/>
        <v/>
      </c>
      <c r="K15" s="13" t="str">
        <f t="shared" si="17"/>
        <v/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 t="str">
        <f t="shared" si="5"/>
        <v/>
      </c>
      <c r="S15" s="12" t="str">
        <f t="shared" si="22"/>
        <v/>
      </c>
      <c r="T15" s="13" t="str">
        <f t="shared" si="23"/>
        <v/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>
        <f t="shared" si="7"/>
        <v>13</v>
      </c>
      <c r="Y15" s="12">
        <f t="shared" si="26"/>
        <v>1</v>
      </c>
      <c r="Z15" s="13">
        <f t="shared" si="27"/>
        <v>13</v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>
        <v>82</v>
      </c>
      <c r="AR15" t="s">
        <v>676</v>
      </c>
      <c r="AS15" s="39" t="s">
        <v>12</v>
      </c>
    </row>
    <row r="16" spans="1:45" ht="16.2">
      <c r="A16" s="36">
        <v>14</v>
      </c>
      <c r="B16" s="33" t="str">
        <f t="shared" si="0"/>
        <v>Eva Jha</v>
      </c>
      <c r="C16" s="33" t="str">
        <f t="shared" si="1"/>
        <v>Cheshire</v>
      </c>
      <c r="D16" s="67">
        <v>8.2799999999999994</v>
      </c>
      <c r="E16" s="28">
        <v>14</v>
      </c>
      <c r="F16" s="5">
        <f t="shared" si="13"/>
        <v>14</v>
      </c>
      <c r="G16" s="12">
        <f t="shared" si="14"/>
        <v>2</v>
      </c>
      <c r="H16" s="13">
        <f t="shared" si="15"/>
        <v>14</v>
      </c>
      <c r="I16" s="5" t="str">
        <f t="shared" si="2"/>
        <v/>
      </c>
      <c r="J16" s="12" t="str">
        <f t="shared" si="16"/>
        <v/>
      </c>
      <c r="K16" s="13" t="str">
        <f t="shared" si="17"/>
        <v/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 t="str">
        <f t="shared" si="4"/>
        <v/>
      </c>
      <c r="P16" s="12" t="str">
        <f t="shared" si="20"/>
        <v/>
      </c>
      <c r="Q16" s="13" t="str">
        <f t="shared" si="21"/>
        <v/>
      </c>
      <c r="R16" s="5" t="str">
        <f t="shared" si="5"/>
        <v/>
      </c>
      <c r="S16" s="12" t="str">
        <f t="shared" si="22"/>
        <v/>
      </c>
      <c r="T16" s="13" t="str">
        <f t="shared" si="23"/>
        <v/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 t="str">
        <f t="shared" si="8"/>
        <v/>
      </c>
      <c r="AB16" s="12" t="str">
        <f t="shared" si="28"/>
        <v/>
      </c>
      <c r="AC16" s="13" t="str">
        <f t="shared" si="29"/>
        <v/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/>
      <c r="AR16" t="s">
        <v>677</v>
      </c>
      <c r="AS16" s="39" t="s">
        <v>12</v>
      </c>
    </row>
    <row r="17" spans="1:45" ht="16.2">
      <c r="A17" s="36">
        <v>15</v>
      </c>
      <c r="B17" s="33" t="str">
        <f t="shared" si="0"/>
        <v xml:space="preserve">Emily Milner </v>
      </c>
      <c r="C17" s="33" t="str">
        <f t="shared" si="1"/>
        <v>Surrey</v>
      </c>
      <c r="D17" s="67">
        <v>8.31</v>
      </c>
      <c r="E17" s="28">
        <v>15</v>
      </c>
      <c r="F17" s="5" t="str">
        <f t="shared" si="13"/>
        <v/>
      </c>
      <c r="G17" s="12" t="str">
        <f t="shared" si="14"/>
        <v/>
      </c>
      <c r="H17" s="13" t="str">
        <f t="shared" si="15"/>
        <v/>
      </c>
      <c r="I17" s="5" t="str">
        <f t="shared" si="2"/>
        <v/>
      </c>
      <c r="J17" s="12" t="str">
        <f t="shared" si="16"/>
        <v/>
      </c>
      <c r="K17" s="13" t="str">
        <f t="shared" si="17"/>
        <v/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 t="str">
        <f t="shared" si="4"/>
        <v/>
      </c>
      <c r="P17" s="12" t="str">
        <f t="shared" si="20"/>
        <v/>
      </c>
      <c r="Q17" s="13" t="str">
        <f t="shared" si="21"/>
        <v/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 t="str">
        <f t="shared" si="6"/>
        <v/>
      </c>
      <c r="V17" s="12" t="str">
        <f t="shared" si="24"/>
        <v/>
      </c>
      <c r="W17" s="13" t="str">
        <f t="shared" si="25"/>
        <v/>
      </c>
      <c r="X17" s="5">
        <f t="shared" si="7"/>
        <v>15</v>
      </c>
      <c r="Y17" s="12">
        <f t="shared" si="26"/>
        <v>2</v>
      </c>
      <c r="Z17" s="13">
        <f t="shared" si="27"/>
        <v>15</v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>
        <v>89</v>
      </c>
      <c r="AR17" t="s">
        <v>678</v>
      </c>
      <c r="AS17" s="39" t="s">
        <v>12</v>
      </c>
    </row>
    <row r="18" spans="1:45" ht="16.2">
      <c r="A18" s="36">
        <v>16</v>
      </c>
      <c r="B18" s="33" t="str">
        <f t="shared" si="0"/>
        <v>Olivia Houlston</v>
      </c>
      <c r="C18" s="33" t="str">
        <f t="shared" si="1"/>
        <v>Shropshire</v>
      </c>
      <c r="D18" s="67">
        <v>8.32</v>
      </c>
      <c r="E18" s="28">
        <v>16</v>
      </c>
      <c r="F18" s="5" t="str">
        <f t="shared" si="13"/>
        <v/>
      </c>
      <c r="G18" s="12" t="str">
        <f t="shared" si="14"/>
        <v/>
      </c>
      <c r="H18" s="13" t="str">
        <f t="shared" si="15"/>
        <v/>
      </c>
      <c r="I18" s="5" t="str">
        <f t="shared" si="2"/>
        <v/>
      </c>
      <c r="J18" s="12" t="str">
        <f t="shared" si="16"/>
        <v/>
      </c>
      <c r="K18" s="13" t="str">
        <f t="shared" si="17"/>
        <v/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 t="str">
        <f t="shared" si="4"/>
        <v/>
      </c>
      <c r="P18" s="12" t="str">
        <f t="shared" si="20"/>
        <v/>
      </c>
      <c r="Q18" s="13" t="str">
        <f t="shared" si="21"/>
        <v/>
      </c>
      <c r="R18" s="5">
        <f t="shared" si="5"/>
        <v>16</v>
      </c>
      <c r="S18" s="12">
        <f t="shared" si="22"/>
        <v>3</v>
      </c>
      <c r="T18" s="13">
        <f t="shared" si="23"/>
        <v>16</v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 t="str">
        <f t="shared" si="9"/>
        <v/>
      </c>
      <c r="AE18" s="12" t="str">
        <f t="shared" si="30"/>
        <v/>
      </c>
      <c r="AF18" s="13" t="str">
        <f t="shared" si="31"/>
        <v/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7</v>
      </c>
      <c r="AR18" s="34" t="s">
        <v>420</v>
      </c>
      <c r="AS18" s="40" t="s">
        <v>14</v>
      </c>
    </row>
    <row r="19" spans="1:45" ht="16.2">
      <c r="A19" s="36">
        <v>17</v>
      </c>
      <c r="B19" s="33" t="str">
        <f t="shared" si="0"/>
        <v>Sophie Haslam</v>
      </c>
      <c r="C19" s="33" t="str">
        <f t="shared" si="1"/>
        <v>Merseyside</v>
      </c>
      <c r="D19" s="67">
        <v>8.33</v>
      </c>
      <c r="E19" s="28">
        <v>17</v>
      </c>
      <c r="F19" s="5" t="str">
        <f t="shared" si="13"/>
        <v/>
      </c>
      <c r="G19" s="12" t="str">
        <f t="shared" si="14"/>
        <v/>
      </c>
      <c r="H19" s="13" t="str">
        <f t="shared" si="15"/>
        <v/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 t="str">
        <f t="shared" si="3"/>
        <v/>
      </c>
      <c r="M19" s="12" t="str">
        <f t="shared" si="18"/>
        <v/>
      </c>
      <c r="N19" s="13" t="str">
        <f t="shared" si="19"/>
        <v/>
      </c>
      <c r="O19" s="5">
        <f t="shared" si="4"/>
        <v>17</v>
      </c>
      <c r="P19" s="12">
        <f t="shared" si="20"/>
        <v>2</v>
      </c>
      <c r="Q19" s="13">
        <f t="shared" si="21"/>
        <v>17</v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 t="str">
        <f t="shared" si="6"/>
        <v/>
      </c>
      <c r="V19" s="12" t="str">
        <f t="shared" si="24"/>
        <v/>
      </c>
      <c r="W19" s="13" t="str">
        <f t="shared" si="25"/>
        <v/>
      </c>
      <c r="X19" s="5" t="str">
        <f t="shared" si="7"/>
        <v/>
      </c>
      <c r="Y19" s="12" t="str">
        <f t="shared" si="26"/>
        <v/>
      </c>
      <c r="Z19" s="13" t="str">
        <f t="shared" si="27"/>
        <v/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>
        <v>3</v>
      </c>
      <c r="AR19" s="34" t="s">
        <v>421</v>
      </c>
      <c r="AS19" s="40" t="s">
        <v>14</v>
      </c>
    </row>
    <row r="20" spans="1:45" ht="16.2">
      <c r="A20" s="36">
        <v>18</v>
      </c>
      <c r="B20" s="33" t="str">
        <f t="shared" si="0"/>
        <v>Menna Pugsley</v>
      </c>
      <c r="C20" s="33" t="str">
        <f t="shared" si="1"/>
        <v>Shropshire</v>
      </c>
      <c r="D20" s="67">
        <v>8.33</v>
      </c>
      <c r="E20" s="28">
        <v>18</v>
      </c>
      <c r="F20" s="5" t="str">
        <f t="shared" si="13"/>
        <v/>
      </c>
      <c r="G20" s="12" t="str">
        <f t="shared" si="14"/>
        <v/>
      </c>
      <c r="H20" s="13" t="str">
        <f t="shared" si="15"/>
        <v/>
      </c>
      <c r="I20" s="5" t="str">
        <f t="shared" si="2"/>
        <v/>
      </c>
      <c r="J20" s="12" t="str">
        <f t="shared" si="16"/>
        <v/>
      </c>
      <c r="K20" s="13" t="str">
        <f t="shared" si="17"/>
        <v/>
      </c>
      <c r="L20" s="5" t="str">
        <f t="shared" si="3"/>
        <v/>
      </c>
      <c r="M20" s="12" t="str">
        <f t="shared" si="18"/>
        <v/>
      </c>
      <c r="N20" s="13" t="str">
        <f t="shared" si="19"/>
        <v/>
      </c>
      <c r="O20" s="5" t="str">
        <f t="shared" si="4"/>
        <v/>
      </c>
      <c r="P20" s="12" t="str">
        <f t="shared" si="20"/>
        <v/>
      </c>
      <c r="Q20" s="13" t="str">
        <f t="shared" si="21"/>
        <v/>
      </c>
      <c r="R20" s="5">
        <f t="shared" si="5"/>
        <v>18</v>
      </c>
      <c r="S20" s="12">
        <f t="shared" si="22"/>
        <v>4</v>
      </c>
      <c r="T20" s="13">
        <f t="shared" si="23"/>
        <v>18</v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/>
      <c r="AR20" s="34" t="s">
        <v>422</v>
      </c>
      <c r="AS20" s="40" t="s">
        <v>14</v>
      </c>
    </row>
    <row r="21" spans="1:45" ht="16.2">
      <c r="A21" s="36">
        <v>19</v>
      </c>
      <c r="B21" s="33" t="str">
        <f t="shared" si="0"/>
        <v>Amber McIntosh</v>
      </c>
      <c r="C21" s="33" t="str">
        <f t="shared" si="1"/>
        <v>Cumbria</v>
      </c>
      <c r="D21" s="67">
        <v>8.33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>
        <f t="shared" si="2"/>
        <v>19</v>
      </c>
      <c r="J21" s="12">
        <f t="shared" si="16"/>
        <v>4</v>
      </c>
      <c r="K21" s="13">
        <f t="shared" si="17"/>
        <v>19</v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 t="str">
        <f t="shared" si="5"/>
        <v/>
      </c>
      <c r="S21" s="12" t="str">
        <f t="shared" si="22"/>
        <v/>
      </c>
      <c r="T21" s="13" t="str">
        <f t="shared" si="23"/>
        <v/>
      </c>
      <c r="U21" s="5" t="str">
        <f t="shared" si="6"/>
        <v/>
      </c>
      <c r="V21" s="12" t="str">
        <f t="shared" si="24"/>
        <v/>
      </c>
      <c r="W21" s="13" t="str">
        <f t="shared" si="25"/>
        <v/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 t="str">
        <f t="shared" si="9"/>
        <v/>
      </c>
      <c r="AE21" s="12" t="str">
        <f t="shared" si="30"/>
        <v/>
      </c>
      <c r="AF21" s="13" t="str">
        <f t="shared" si="31"/>
        <v/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>
        <v>28</v>
      </c>
      <c r="AR21" s="34" t="s">
        <v>423</v>
      </c>
      <c r="AS21" s="40" t="s">
        <v>14</v>
      </c>
    </row>
    <row r="22" spans="1:45" ht="16.2">
      <c r="A22" s="36">
        <v>20</v>
      </c>
      <c r="B22" s="33" t="str">
        <f t="shared" si="0"/>
        <v>Caitlyn McCarney</v>
      </c>
      <c r="C22" s="33" t="str">
        <f t="shared" si="1"/>
        <v>Staffordshire</v>
      </c>
      <c r="D22" s="67">
        <v>8.34</v>
      </c>
      <c r="E22" s="28">
        <v>20</v>
      </c>
      <c r="F22" s="5" t="str">
        <f t="shared" si="13"/>
        <v/>
      </c>
      <c r="G22" s="12" t="str">
        <f t="shared" si="14"/>
        <v/>
      </c>
      <c r="H22" s="13" t="str">
        <f t="shared" si="15"/>
        <v/>
      </c>
      <c r="I22" s="5" t="str">
        <f t="shared" si="2"/>
        <v/>
      </c>
      <c r="J22" s="12" t="str">
        <f t="shared" si="16"/>
        <v/>
      </c>
      <c r="K22" s="13" t="str">
        <f t="shared" si="17"/>
        <v/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 t="str">
        <f t="shared" si="5"/>
        <v/>
      </c>
      <c r="S22" s="12" t="str">
        <f t="shared" si="22"/>
        <v/>
      </c>
      <c r="T22" s="13" t="str">
        <f t="shared" si="23"/>
        <v/>
      </c>
      <c r="U22" s="5">
        <f t="shared" si="6"/>
        <v>20</v>
      </c>
      <c r="V22" s="12">
        <f t="shared" si="24"/>
        <v>2</v>
      </c>
      <c r="W22" s="13">
        <f t="shared" si="25"/>
        <v>20</v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 t="str">
        <f t="shared" si="8"/>
        <v/>
      </c>
      <c r="AB22" s="12" t="str">
        <f t="shared" si="28"/>
        <v/>
      </c>
      <c r="AC22" s="13" t="str">
        <f t="shared" si="29"/>
        <v/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8</v>
      </c>
      <c r="AR22" s="34" t="s">
        <v>424</v>
      </c>
      <c r="AS22" s="40" t="s">
        <v>14</v>
      </c>
    </row>
    <row r="23" spans="1:45" ht="16.2">
      <c r="A23" s="36">
        <v>21</v>
      </c>
      <c r="B23" s="33" t="str">
        <f t="shared" si="0"/>
        <v>Cerys Brook</v>
      </c>
      <c r="C23" s="33" t="str">
        <f t="shared" si="1"/>
        <v>West Midlands</v>
      </c>
      <c r="D23" s="67">
        <v>8.35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 t="str">
        <f t="shared" si="3"/>
        <v/>
      </c>
      <c r="M23" s="12" t="str">
        <f t="shared" si="18"/>
        <v/>
      </c>
      <c r="N23" s="13" t="str">
        <f t="shared" si="19"/>
        <v/>
      </c>
      <c r="O23" s="5" t="str">
        <f t="shared" si="4"/>
        <v/>
      </c>
      <c r="P23" s="12" t="str">
        <f t="shared" si="20"/>
        <v/>
      </c>
      <c r="Q23" s="13" t="str">
        <f t="shared" si="21"/>
        <v/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 t="str">
        <f t="shared" si="6"/>
        <v/>
      </c>
      <c r="V23" s="12" t="str">
        <f t="shared" si="24"/>
        <v/>
      </c>
      <c r="W23" s="13" t="str">
        <f t="shared" si="25"/>
        <v/>
      </c>
      <c r="X23" s="5" t="str">
        <f t="shared" si="7"/>
        <v/>
      </c>
      <c r="Y23" s="12" t="str">
        <f t="shared" si="26"/>
        <v/>
      </c>
      <c r="Z23" s="13" t="str">
        <f t="shared" si="27"/>
        <v/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>
        <f t="shared" si="9"/>
        <v>21</v>
      </c>
      <c r="AE23" s="12">
        <f t="shared" si="30"/>
        <v>5</v>
      </c>
      <c r="AF23" s="13">
        <f t="shared" si="31"/>
        <v>21</v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32</v>
      </c>
      <c r="AR23" s="34" t="s">
        <v>425</v>
      </c>
      <c r="AS23" s="40" t="s">
        <v>14</v>
      </c>
    </row>
    <row r="24" spans="1:45" ht="16.2">
      <c r="A24" s="36">
        <v>22</v>
      </c>
      <c r="B24" s="33" t="str">
        <f t="shared" si="0"/>
        <v>Charlotte Lunt</v>
      </c>
      <c r="C24" s="33" t="str">
        <f t="shared" si="1"/>
        <v>Staffordshire</v>
      </c>
      <c r="D24" s="67">
        <v>8.36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 t="str">
        <f t="shared" si="2"/>
        <v/>
      </c>
      <c r="J24" s="12" t="str">
        <f t="shared" si="16"/>
        <v/>
      </c>
      <c r="K24" s="13" t="str">
        <f t="shared" si="17"/>
        <v/>
      </c>
      <c r="L24" s="5" t="str">
        <f t="shared" si="3"/>
        <v/>
      </c>
      <c r="M24" s="12" t="str">
        <f t="shared" si="18"/>
        <v/>
      </c>
      <c r="N24" s="13" t="str">
        <f t="shared" si="19"/>
        <v/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>
        <f t="shared" si="6"/>
        <v>22</v>
      </c>
      <c r="V24" s="12">
        <f t="shared" si="24"/>
        <v>3</v>
      </c>
      <c r="W24" s="13">
        <f t="shared" si="25"/>
        <v>22</v>
      </c>
      <c r="X24" s="5" t="str">
        <f t="shared" si="7"/>
        <v/>
      </c>
      <c r="Y24" s="12" t="str">
        <f t="shared" si="26"/>
        <v/>
      </c>
      <c r="Z24" s="13" t="str">
        <f t="shared" si="27"/>
        <v/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 t="str">
        <f t="shared" si="9"/>
        <v/>
      </c>
      <c r="AE24" s="12" t="str">
        <f t="shared" si="30"/>
        <v/>
      </c>
      <c r="AF24" s="13" t="str">
        <f t="shared" si="31"/>
        <v/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>
        <v>19</v>
      </c>
      <c r="AR24" s="34" t="s">
        <v>426</v>
      </c>
      <c r="AS24" s="40" t="s">
        <v>14</v>
      </c>
    </row>
    <row r="25" spans="1:45" ht="16.2">
      <c r="A25" s="36">
        <v>23</v>
      </c>
      <c r="B25" s="33" t="str">
        <f t="shared" si="0"/>
        <v>Freya Cole</v>
      </c>
      <c r="C25" s="33" t="str">
        <f t="shared" si="1"/>
        <v>Staffordshire</v>
      </c>
      <c r="D25" s="67">
        <v>8.36</v>
      </c>
      <c r="E25" s="28">
        <v>23</v>
      </c>
      <c r="F25" s="5" t="str">
        <f t="shared" si="13"/>
        <v/>
      </c>
      <c r="G25" s="12" t="str">
        <f t="shared" si="14"/>
        <v/>
      </c>
      <c r="H25" s="13" t="str">
        <f t="shared" si="15"/>
        <v/>
      </c>
      <c r="I25" s="5" t="str">
        <f t="shared" si="2"/>
        <v/>
      </c>
      <c r="J25" s="12" t="str">
        <f t="shared" si="16"/>
        <v/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>
        <f t="shared" si="6"/>
        <v>23</v>
      </c>
      <c r="V25" s="12">
        <f t="shared" si="24"/>
        <v>4</v>
      </c>
      <c r="W25" s="13">
        <f t="shared" si="25"/>
        <v>23</v>
      </c>
      <c r="X25" s="5" t="str">
        <f t="shared" si="7"/>
        <v/>
      </c>
      <c r="Y25" s="12" t="str">
        <f t="shared" si="26"/>
        <v/>
      </c>
      <c r="Z25" s="13" t="str">
        <f t="shared" si="27"/>
        <v/>
      </c>
      <c r="AA25" s="5" t="str">
        <f t="shared" si="8"/>
        <v/>
      </c>
      <c r="AB25" s="12" t="str">
        <f t="shared" si="28"/>
        <v/>
      </c>
      <c r="AC25" s="13" t="str">
        <f t="shared" si="29"/>
        <v/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>
        <v>35</v>
      </c>
      <c r="AR25" s="34" t="s">
        <v>427</v>
      </c>
      <c r="AS25" s="40" t="s">
        <v>14</v>
      </c>
    </row>
    <row r="26" spans="1:45" ht="16.2">
      <c r="A26" s="36">
        <v>24</v>
      </c>
      <c r="B26" s="33" t="str">
        <f t="shared" si="0"/>
        <v>Lexie Robins</v>
      </c>
      <c r="C26" s="33" t="str">
        <f t="shared" si="1"/>
        <v>Hereford and Worcester</v>
      </c>
      <c r="D26" s="67">
        <v>8.36</v>
      </c>
      <c r="E26" s="28">
        <v>24</v>
      </c>
      <c r="F26" s="5" t="str">
        <f t="shared" si="13"/>
        <v/>
      </c>
      <c r="G26" s="12" t="str">
        <f t="shared" si="14"/>
        <v/>
      </c>
      <c r="H26" s="13" t="str">
        <f t="shared" si="15"/>
        <v/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>
        <f t="shared" si="3"/>
        <v>24</v>
      </c>
      <c r="M26" s="12">
        <f t="shared" si="18"/>
        <v>1</v>
      </c>
      <c r="N26" s="13">
        <f t="shared" si="19"/>
        <v>24</v>
      </c>
      <c r="O26" s="5" t="str">
        <f t="shared" si="4"/>
        <v/>
      </c>
      <c r="P26" s="12" t="str">
        <f t="shared" si="20"/>
        <v/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 t="str">
        <f t="shared" si="9"/>
        <v/>
      </c>
      <c r="AE26" s="12" t="str">
        <f t="shared" si="30"/>
        <v/>
      </c>
      <c r="AF26" s="13" t="str">
        <f t="shared" si="31"/>
        <v/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>
        <v>55</v>
      </c>
      <c r="AR26" s="34" t="s">
        <v>428</v>
      </c>
      <c r="AS26" s="40" t="s">
        <v>14</v>
      </c>
    </row>
    <row r="27" spans="1:45" ht="16.2">
      <c r="A27" s="36">
        <v>25</v>
      </c>
      <c r="B27" s="33" t="str">
        <f t="shared" si="0"/>
        <v>Poppy Sneider</v>
      </c>
      <c r="C27" s="33" t="str">
        <f t="shared" si="1"/>
        <v>Cheshire</v>
      </c>
      <c r="D27" s="67">
        <v>8.39</v>
      </c>
      <c r="E27" s="28">
        <v>25</v>
      </c>
      <c r="F27" s="5">
        <f t="shared" si="13"/>
        <v>25</v>
      </c>
      <c r="G27" s="12">
        <f t="shared" si="14"/>
        <v>3</v>
      </c>
      <c r="H27" s="13">
        <f t="shared" si="15"/>
        <v>25</v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 t="str">
        <f t="shared" si="7"/>
        <v/>
      </c>
      <c r="Y27" s="12" t="str">
        <f t="shared" si="26"/>
        <v/>
      </c>
      <c r="Z27" s="13" t="str">
        <f t="shared" si="27"/>
        <v/>
      </c>
      <c r="AA27" s="5" t="str">
        <f t="shared" si="8"/>
        <v/>
      </c>
      <c r="AB27" s="12" t="str">
        <f t="shared" si="28"/>
        <v/>
      </c>
      <c r="AC27" s="13" t="str">
        <f t="shared" si="29"/>
        <v/>
      </c>
      <c r="AD27" s="5" t="str">
        <f t="shared" si="9"/>
        <v/>
      </c>
      <c r="AE27" s="12" t="str">
        <f t="shared" si="30"/>
        <v/>
      </c>
      <c r="AF27" s="13" t="str">
        <f t="shared" si="31"/>
        <v/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>
        <v>57</v>
      </c>
      <c r="AR27" s="34" t="s">
        <v>429</v>
      </c>
      <c r="AS27" s="40" t="s">
        <v>14</v>
      </c>
    </row>
    <row r="28" spans="1:45" ht="16.2">
      <c r="A28" s="36">
        <v>26</v>
      </c>
      <c r="B28" s="33" t="str">
        <f t="shared" si="0"/>
        <v xml:space="preserve">Fabha Lee </v>
      </c>
      <c r="C28" s="33" t="str">
        <f t="shared" si="1"/>
        <v>Cheshire</v>
      </c>
      <c r="D28" s="67">
        <v>8.4</v>
      </c>
      <c r="E28" s="28">
        <v>26</v>
      </c>
      <c r="F28" s="5">
        <f t="shared" si="13"/>
        <v>26</v>
      </c>
      <c r="G28" s="12">
        <f t="shared" si="14"/>
        <v>4</v>
      </c>
      <c r="H28" s="13">
        <f t="shared" si="15"/>
        <v>26</v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 t="str">
        <f t="shared" si="5"/>
        <v/>
      </c>
      <c r="S28" s="12" t="str">
        <f t="shared" si="22"/>
        <v/>
      </c>
      <c r="T28" s="13" t="str">
        <f t="shared" si="23"/>
        <v/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 t="str">
        <f t="shared" si="7"/>
        <v/>
      </c>
      <c r="Y28" s="12" t="str">
        <f t="shared" si="26"/>
        <v/>
      </c>
      <c r="Z28" s="13" t="str">
        <f t="shared" si="27"/>
        <v/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>
        <v>33</v>
      </c>
      <c r="AR28" s="34" t="s">
        <v>430</v>
      </c>
      <c r="AS28" s="40" t="s">
        <v>14</v>
      </c>
    </row>
    <row r="29" spans="1:45" ht="16.2">
      <c r="A29" s="36">
        <v>27</v>
      </c>
      <c r="B29" s="33" t="str">
        <f t="shared" si="0"/>
        <v>Sophia Grundy</v>
      </c>
      <c r="C29" s="33" t="str">
        <f t="shared" si="1"/>
        <v>Merseyside</v>
      </c>
      <c r="D29" s="67">
        <v>8.41</v>
      </c>
      <c r="E29" s="28">
        <v>27</v>
      </c>
      <c r="F29" s="5" t="str">
        <f t="shared" si="13"/>
        <v/>
      </c>
      <c r="G29" s="12" t="str">
        <f t="shared" si="14"/>
        <v/>
      </c>
      <c r="H29" s="13" t="str">
        <f t="shared" si="15"/>
        <v/>
      </c>
      <c r="I29" s="5" t="str">
        <f t="shared" si="2"/>
        <v/>
      </c>
      <c r="J29" s="12" t="str">
        <f t="shared" si="16"/>
        <v/>
      </c>
      <c r="K29" s="13" t="str">
        <f t="shared" si="17"/>
        <v/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>
        <f t="shared" si="4"/>
        <v>27</v>
      </c>
      <c r="P29" s="12">
        <f t="shared" si="20"/>
        <v>3</v>
      </c>
      <c r="Q29" s="13">
        <f t="shared" si="21"/>
        <v>27</v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 t="str">
        <f t="shared" si="8"/>
        <v/>
      </c>
      <c r="AB29" s="12" t="str">
        <f t="shared" si="28"/>
        <v/>
      </c>
      <c r="AC29" s="13" t="str">
        <f t="shared" si="29"/>
        <v/>
      </c>
      <c r="AD29" s="5" t="str">
        <f t="shared" si="9"/>
        <v/>
      </c>
      <c r="AE29" s="12" t="str">
        <f t="shared" si="30"/>
        <v/>
      </c>
      <c r="AF29" s="13" t="str">
        <f t="shared" si="31"/>
        <v/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>
        <v>46</v>
      </c>
      <c r="AR29" s="34" t="s">
        <v>431</v>
      </c>
      <c r="AS29" s="40" t="s">
        <v>14</v>
      </c>
    </row>
    <row r="30" spans="1:45" ht="16.2">
      <c r="A30" s="36">
        <v>28</v>
      </c>
      <c r="B30" s="33" t="str">
        <f t="shared" si="0"/>
        <v>Lara Smith</v>
      </c>
      <c r="C30" s="33" t="str">
        <f t="shared" si="1"/>
        <v>Cumbria</v>
      </c>
      <c r="D30" s="67">
        <v>8.43</v>
      </c>
      <c r="E30" s="28">
        <v>28</v>
      </c>
      <c r="F30" s="5" t="str">
        <f t="shared" si="13"/>
        <v/>
      </c>
      <c r="G30" s="12" t="str">
        <f t="shared" si="14"/>
        <v/>
      </c>
      <c r="H30" s="13" t="str">
        <f t="shared" si="15"/>
        <v/>
      </c>
      <c r="I30" s="5">
        <f t="shared" si="2"/>
        <v>28</v>
      </c>
      <c r="J30" s="12">
        <f t="shared" si="16"/>
        <v>5</v>
      </c>
      <c r="K30" s="13">
        <f t="shared" si="17"/>
        <v>28</v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 t="str">
        <f t="shared" si="4"/>
        <v/>
      </c>
      <c r="P30" s="12" t="str">
        <f t="shared" si="20"/>
        <v/>
      </c>
      <c r="Q30" s="13" t="str">
        <f t="shared" si="21"/>
        <v/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 t="str">
        <f t="shared" si="8"/>
        <v/>
      </c>
      <c r="AB30" s="12" t="str">
        <f t="shared" si="28"/>
        <v/>
      </c>
      <c r="AC30" s="13" t="str">
        <f t="shared" si="29"/>
        <v/>
      </c>
      <c r="AD30" s="5" t="str">
        <f t="shared" si="9"/>
        <v/>
      </c>
      <c r="AE30" s="12" t="str">
        <f t="shared" si="30"/>
        <v/>
      </c>
      <c r="AF30" s="13" t="str">
        <f t="shared" si="31"/>
        <v/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/>
      <c r="AR30" s="34" t="s">
        <v>432</v>
      </c>
      <c r="AS30" s="40" t="s">
        <v>14</v>
      </c>
    </row>
    <row r="31" spans="1:45" ht="16.2">
      <c r="A31" s="36">
        <v>29</v>
      </c>
      <c r="B31" s="33" t="str">
        <f t="shared" si="0"/>
        <v>Zoe Brouhton</v>
      </c>
      <c r="C31" s="33" t="str">
        <f t="shared" si="1"/>
        <v>Cheshire</v>
      </c>
      <c r="D31" s="67">
        <v>8.4600000000000009</v>
      </c>
      <c r="E31" s="28">
        <v>29</v>
      </c>
      <c r="F31" s="5">
        <f t="shared" si="13"/>
        <v>29</v>
      </c>
      <c r="G31" s="12">
        <f t="shared" si="14"/>
        <v>5</v>
      </c>
      <c r="H31" s="13">
        <f t="shared" si="15"/>
        <v>29</v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 t="str">
        <f t="shared" si="6"/>
        <v/>
      </c>
      <c r="V31" s="12" t="str">
        <f t="shared" si="24"/>
        <v/>
      </c>
      <c r="W31" s="13" t="str">
        <f t="shared" si="25"/>
        <v/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 t="str">
        <f t="shared" si="8"/>
        <v/>
      </c>
      <c r="AB31" s="12" t="str">
        <f t="shared" si="28"/>
        <v/>
      </c>
      <c r="AC31" s="13" t="str">
        <f t="shared" si="29"/>
        <v/>
      </c>
      <c r="AD31" s="5" t="str">
        <f t="shared" si="9"/>
        <v/>
      </c>
      <c r="AE31" s="12" t="str">
        <f t="shared" si="30"/>
        <v/>
      </c>
      <c r="AF31" s="13" t="str">
        <f t="shared" si="31"/>
        <v/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>
        <v>53</v>
      </c>
      <c r="AR31" s="34" t="s">
        <v>433</v>
      </c>
      <c r="AS31" s="40" t="s">
        <v>14</v>
      </c>
    </row>
    <row r="32" spans="1:45" ht="16.2">
      <c r="A32" s="36">
        <v>30</v>
      </c>
      <c r="B32" s="33" t="str">
        <f t="shared" si="0"/>
        <v>Jemima Henderson</v>
      </c>
      <c r="C32" s="33" t="str">
        <f t="shared" si="1"/>
        <v>Surrey</v>
      </c>
      <c r="D32" s="67">
        <v>8.4700000000000006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 t="str">
        <f t="shared" si="3"/>
        <v/>
      </c>
      <c r="M32" s="12" t="str">
        <f t="shared" si="18"/>
        <v/>
      </c>
      <c r="N32" s="13" t="str">
        <f t="shared" si="19"/>
        <v/>
      </c>
      <c r="O32" s="5" t="str">
        <f t="shared" si="4"/>
        <v/>
      </c>
      <c r="P32" s="12" t="str">
        <f t="shared" si="20"/>
        <v/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 t="str">
        <f t="shared" si="6"/>
        <v/>
      </c>
      <c r="V32" s="12" t="str">
        <f t="shared" si="24"/>
        <v/>
      </c>
      <c r="W32" s="13" t="str">
        <f t="shared" si="25"/>
        <v/>
      </c>
      <c r="X32" s="5">
        <f t="shared" si="7"/>
        <v>30</v>
      </c>
      <c r="Y32" s="12">
        <f t="shared" si="26"/>
        <v>3</v>
      </c>
      <c r="Z32" s="13">
        <f t="shared" si="27"/>
        <v>30</v>
      </c>
      <c r="AA32" s="5" t="str">
        <f t="shared" si="8"/>
        <v/>
      </c>
      <c r="AB32" s="12" t="str">
        <f t="shared" si="28"/>
        <v/>
      </c>
      <c r="AC32" s="13" t="str">
        <f t="shared" si="29"/>
        <v/>
      </c>
      <c r="AD32" s="5" t="str">
        <f t="shared" si="9"/>
        <v/>
      </c>
      <c r="AE32" s="12" t="str">
        <f t="shared" si="30"/>
        <v/>
      </c>
      <c r="AF32" s="13" t="str">
        <f t="shared" si="31"/>
        <v/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/>
      <c r="AR32" s="34" t="s">
        <v>434</v>
      </c>
      <c r="AS32" s="40" t="s">
        <v>14</v>
      </c>
    </row>
    <row r="33" spans="1:45" ht="16.2">
      <c r="A33" s="36">
        <v>31</v>
      </c>
      <c r="B33" s="33" t="str">
        <f t="shared" si="0"/>
        <v>Ruby Buggins</v>
      </c>
      <c r="C33" s="33" t="str">
        <f t="shared" si="1"/>
        <v>Staffordshire</v>
      </c>
      <c r="D33" s="67">
        <v>8.48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 t="str">
        <f t="shared" si="2"/>
        <v/>
      </c>
      <c r="J33" s="12" t="str">
        <f t="shared" si="16"/>
        <v/>
      </c>
      <c r="K33" s="13" t="str">
        <f t="shared" si="17"/>
        <v/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 t="str">
        <f t="shared" si="4"/>
        <v/>
      </c>
      <c r="P33" s="12" t="str">
        <f t="shared" si="20"/>
        <v/>
      </c>
      <c r="Q33" s="13" t="str">
        <f t="shared" si="21"/>
        <v/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>
        <f t="shared" si="6"/>
        <v>31</v>
      </c>
      <c r="V33" s="12">
        <f t="shared" si="24"/>
        <v>5</v>
      </c>
      <c r="W33" s="13">
        <f t="shared" si="25"/>
        <v>31</v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 t="str">
        <f t="shared" si="9"/>
        <v/>
      </c>
      <c r="AE33" s="12" t="str">
        <f t="shared" si="30"/>
        <v/>
      </c>
      <c r="AF33" s="13" t="str">
        <f t="shared" si="31"/>
        <v/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>
        <v>40</v>
      </c>
      <c r="AR33" s="33" t="s">
        <v>139</v>
      </c>
      <c r="AS33" s="43" t="s">
        <v>13</v>
      </c>
    </row>
    <row r="34" spans="1:45" ht="16.2">
      <c r="A34" s="36">
        <v>32</v>
      </c>
      <c r="B34" s="33" t="str">
        <f t="shared" si="0"/>
        <v>Katie Thwaytes</v>
      </c>
      <c r="C34" s="33" t="str">
        <f t="shared" si="1"/>
        <v>Cumbria</v>
      </c>
      <c r="D34" s="67">
        <v>8.49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>
        <f t="shared" si="2"/>
        <v>32</v>
      </c>
      <c r="J34" s="12">
        <f t="shared" si="16"/>
        <v>6</v>
      </c>
      <c r="K34" s="13">
        <f t="shared" si="17"/>
        <v>32</v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 t="str">
        <f t="shared" si="4"/>
        <v/>
      </c>
      <c r="P34" s="12" t="str">
        <f t="shared" si="20"/>
        <v/>
      </c>
      <c r="Q34" s="13" t="str">
        <f t="shared" si="21"/>
        <v/>
      </c>
      <c r="R34" s="5" t="str">
        <f t="shared" si="5"/>
        <v/>
      </c>
      <c r="S34" s="12" t="str">
        <f t="shared" si="22"/>
        <v/>
      </c>
      <c r="T34" s="13" t="str">
        <f t="shared" si="23"/>
        <v/>
      </c>
      <c r="U34" s="5" t="str">
        <f t="shared" si="6"/>
        <v/>
      </c>
      <c r="V34" s="12" t="str">
        <f t="shared" si="24"/>
        <v/>
      </c>
      <c r="W34" s="13" t="str">
        <f t="shared" si="25"/>
        <v/>
      </c>
      <c r="X34" s="5" t="str">
        <f t="shared" si="7"/>
        <v/>
      </c>
      <c r="Y34" s="12" t="str">
        <f t="shared" si="26"/>
        <v/>
      </c>
      <c r="Z34" s="13" t="str">
        <f t="shared" si="27"/>
        <v/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66</v>
      </c>
      <c r="AR34" s="33" t="s">
        <v>140</v>
      </c>
      <c r="AS34" s="43" t="s">
        <v>13</v>
      </c>
    </row>
    <row r="35" spans="1:45" ht="16.2">
      <c r="A35" s="36">
        <v>33</v>
      </c>
      <c r="B35" s="33" t="str">
        <f t="shared" ref="B35:B66" si="38">IFERROR(VLOOKUP($A35,$AQ$3:$AS$159,2,FALSE),"")</f>
        <v>Grace Errington</v>
      </c>
      <c r="C35" s="33" t="str">
        <f t="shared" ref="C35:C66" si="39">IFERROR(VLOOKUP($A35,$AQ$3:$AS$159,3,FALSE),"")</f>
        <v>Cumbria</v>
      </c>
      <c r="D35" s="67">
        <v>8.5</v>
      </c>
      <c r="E35" s="28">
        <v>33</v>
      </c>
      <c r="F35" s="5" t="str">
        <f t="shared" si="13"/>
        <v/>
      </c>
      <c r="G35" s="12" t="str">
        <f t="shared" si="14"/>
        <v/>
      </c>
      <c r="H35" s="13" t="str">
        <f t="shared" si="15"/>
        <v/>
      </c>
      <c r="I35" s="5">
        <f t="shared" si="2"/>
        <v>33</v>
      </c>
      <c r="J35" s="12">
        <f t="shared" si="16"/>
        <v>7</v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 t="str">
        <f t="shared" si="5"/>
        <v/>
      </c>
      <c r="S35" s="12" t="str">
        <f t="shared" si="22"/>
        <v/>
      </c>
      <c r="T35" s="13" t="str">
        <f t="shared" si="23"/>
        <v/>
      </c>
      <c r="U35" s="5" t="str">
        <f t="shared" si="6"/>
        <v/>
      </c>
      <c r="V35" s="12" t="str">
        <f t="shared" si="24"/>
        <v/>
      </c>
      <c r="W35" s="13" t="str">
        <f t="shared" si="25"/>
        <v/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 t="str">
        <f t="shared" si="8"/>
        <v/>
      </c>
      <c r="AB35" s="12" t="str">
        <f t="shared" si="28"/>
        <v/>
      </c>
      <c r="AC35" s="13" t="str">
        <f t="shared" si="29"/>
        <v/>
      </c>
      <c r="AD35" s="5" t="str">
        <f t="shared" si="9"/>
        <v/>
      </c>
      <c r="AE35" s="12" t="str">
        <f t="shared" si="30"/>
        <v/>
      </c>
      <c r="AF35" s="13" t="str">
        <f t="shared" si="31"/>
        <v/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>
        <v>42</v>
      </c>
      <c r="AR35" s="33" t="s">
        <v>141</v>
      </c>
      <c r="AS35" s="43" t="s">
        <v>13</v>
      </c>
    </row>
    <row r="36" spans="1:45" ht="16.2">
      <c r="A36" s="36">
        <v>34</v>
      </c>
      <c r="B36" s="33" t="str">
        <f t="shared" si="38"/>
        <v>Phoebe Allen</v>
      </c>
      <c r="C36" s="33" t="str">
        <f t="shared" si="39"/>
        <v>West Midlands</v>
      </c>
      <c r="D36" s="68">
        <v>8.51</v>
      </c>
      <c r="E36" s="28">
        <v>34</v>
      </c>
      <c r="F36" s="5" t="str">
        <f t="shared" si="13"/>
        <v/>
      </c>
      <c r="G36" s="12" t="str">
        <f t="shared" si="14"/>
        <v/>
      </c>
      <c r="H36" s="13" t="str">
        <f t="shared" si="15"/>
        <v/>
      </c>
      <c r="I36" s="5" t="str">
        <f t="shared" si="2"/>
        <v/>
      </c>
      <c r="J36" s="12" t="str">
        <f t="shared" si="16"/>
        <v/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 t="str">
        <f t="shared" si="5"/>
        <v/>
      </c>
      <c r="S36" s="12" t="str">
        <f t="shared" si="22"/>
        <v/>
      </c>
      <c r="T36" s="13" t="str">
        <f t="shared" si="23"/>
        <v/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 t="str">
        <f t="shared" si="7"/>
        <v/>
      </c>
      <c r="Y36" s="12" t="str">
        <f t="shared" si="26"/>
        <v/>
      </c>
      <c r="Z36" s="13" t="str">
        <f t="shared" si="27"/>
        <v/>
      </c>
      <c r="AA36" s="5" t="str">
        <f t="shared" si="8"/>
        <v/>
      </c>
      <c r="AB36" s="12" t="str">
        <f t="shared" si="28"/>
        <v/>
      </c>
      <c r="AC36" s="13" t="str">
        <f t="shared" si="29"/>
        <v/>
      </c>
      <c r="AD36" s="5">
        <f t="shared" si="9"/>
        <v>34</v>
      </c>
      <c r="AE36" s="12">
        <f t="shared" si="30"/>
        <v>6</v>
      </c>
      <c r="AF36" s="13">
        <f t="shared" si="31"/>
        <v>34</v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>
        <v>43</v>
      </c>
      <c r="AR36" s="33" t="s">
        <v>142</v>
      </c>
      <c r="AS36" s="43" t="s">
        <v>13</v>
      </c>
    </row>
    <row r="37" spans="1:45" ht="16.2">
      <c r="A37" s="36">
        <v>35</v>
      </c>
      <c r="B37" s="33" t="str">
        <f t="shared" si="38"/>
        <v>Madeline Martindale</v>
      </c>
      <c r="C37" s="33" t="str">
        <f t="shared" si="39"/>
        <v>Cumbria</v>
      </c>
      <c r="D37" s="68">
        <v>8.5399999999999991</v>
      </c>
      <c r="E37" s="28">
        <v>35</v>
      </c>
      <c r="F37" s="5" t="str">
        <f t="shared" si="13"/>
        <v/>
      </c>
      <c r="G37" s="12" t="str">
        <f t="shared" si="14"/>
        <v/>
      </c>
      <c r="H37" s="13" t="str">
        <f t="shared" si="15"/>
        <v/>
      </c>
      <c r="I37" s="5">
        <f t="shared" si="2"/>
        <v>35</v>
      </c>
      <c r="J37" s="12">
        <f t="shared" si="16"/>
        <v>8</v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 t="str">
        <f t="shared" si="4"/>
        <v/>
      </c>
      <c r="P37" s="12" t="str">
        <f t="shared" si="20"/>
        <v/>
      </c>
      <c r="Q37" s="13" t="str">
        <f t="shared" si="21"/>
        <v/>
      </c>
      <c r="R37" s="5" t="str">
        <f t="shared" si="5"/>
        <v/>
      </c>
      <c r="S37" s="12" t="str">
        <f t="shared" si="22"/>
        <v/>
      </c>
      <c r="T37" s="13" t="str">
        <f t="shared" si="23"/>
        <v/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>
        <v>24</v>
      </c>
      <c r="AR37" s="33" t="s">
        <v>143</v>
      </c>
      <c r="AS37" s="43" t="s">
        <v>13</v>
      </c>
    </row>
    <row r="38" spans="1:45" ht="16.2">
      <c r="A38" s="36">
        <v>36</v>
      </c>
      <c r="B38" s="33" t="str">
        <f t="shared" si="38"/>
        <v>Kate O'Leary</v>
      </c>
      <c r="C38" s="33" t="str">
        <f t="shared" si="39"/>
        <v>West Midlands</v>
      </c>
      <c r="D38" s="68">
        <v>8.5500000000000007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 t="str">
        <f t="shared" si="2"/>
        <v/>
      </c>
      <c r="J38" s="12" t="str">
        <f t="shared" si="16"/>
        <v/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 t="str">
        <f t="shared" si="4"/>
        <v/>
      </c>
      <c r="P38" s="12" t="str">
        <f t="shared" si="20"/>
        <v/>
      </c>
      <c r="Q38" s="13" t="str">
        <f t="shared" si="21"/>
        <v/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 t="str">
        <f t="shared" si="8"/>
        <v/>
      </c>
      <c r="AB38" s="12" t="str">
        <f t="shared" si="28"/>
        <v/>
      </c>
      <c r="AC38" s="13" t="str">
        <f t="shared" si="29"/>
        <v/>
      </c>
      <c r="AD38" s="5">
        <f t="shared" si="9"/>
        <v>36</v>
      </c>
      <c r="AE38" s="12">
        <f t="shared" si="30"/>
        <v>7</v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>
        <v>103</v>
      </c>
      <c r="AR38" s="33" t="s">
        <v>144</v>
      </c>
      <c r="AS38" s="43" t="s">
        <v>13</v>
      </c>
    </row>
    <row r="39" spans="1:45" ht="16.2">
      <c r="A39" s="36">
        <v>37</v>
      </c>
      <c r="B39" s="33" t="str">
        <f t="shared" si="38"/>
        <v>Ashleigh Kennedy</v>
      </c>
      <c r="C39" s="33" t="str">
        <f t="shared" si="39"/>
        <v>Hereford and Worcester</v>
      </c>
      <c r="D39" s="68">
        <v>8.56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 t="str">
        <f t="shared" si="2"/>
        <v/>
      </c>
      <c r="J39" s="12" t="str">
        <f t="shared" si="16"/>
        <v/>
      </c>
      <c r="K39" s="13" t="str">
        <f t="shared" si="17"/>
        <v/>
      </c>
      <c r="L39" s="5">
        <f t="shared" si="3"/>
        <v>37</v>
      </c>
      <c r="M39" s="12">
        <f t="shared" si="18"/>
        <v>2</v>
      </c>
      <c r="N39" s="13">
        <f t="shared" si="19"/>
        <v>37</v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 t="str">
        <f t="shared" si="6"/>
        <v/>
      </c>
      <c r="V39" s="12" t="str">
        <f t="shared" si="24"/>
        <v/>
      </c>
      <c r="W39" s="13" t="str">
        <f t="shared" si="25"/>
        <v/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 t="str">
        <f t="shared" si="9"/>
        <v/>
      </c>
      <c r="AE39" s="12" t="str">
        <f t="shared" si="30"/>
        <v/>
      </c>
      <c r="AF39" s="13" t="str">
        <f t="shared" si="31"/>
        <v/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>
        <v>37</v>
      </c>
      <c r="AR39" s="33" t="s">
        <v>145</v>
      </c>
      <c r="AS39" s="43" t="s">
        <v>13</v>
      </c>
    </row>
    <row r="40" spans="1:45" ht="16.2">
      <c r="A40" s="36">
        <v>38</v>
      </c>
      <c r="B40" s="33" t="str">
        <f t="shared" si="38"/>
        <v xml:space="preserve">Marianne Knuckey </v>
      </c>
      <c r="C40" s="33" t="str">
        <f t="shared" si="39"/>
        <v>Cheshire</v>
      </c>
      <c r="D40" s="68">
        <v>8.56</v>
      </c>
      <c r="E40" s="28">
        <v>38</v>
      </c>
      <c r="F40" s="5">
        <f t="shared" si="13"/>
        <v>38</v>
      </c>
      <c r="G40" s="12">
        <f t="shared" si="14"/>
        <v>6</v>
      </c>
      <c r="H40" s="13">
        <f t="shared" si="15"/>
        <v>38</v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 t="str">
        <f t="shared" si="3"/>
        <v/>
      </c>
      <c r="M40" s="12" t="str">
        <f t="shared" si="18"/>
        <v/>
      </c>
      <c r="N40" s="13" t="str">
        <f t="shared" si="19"/>
        <v/>
      </c>
      <c r="O40" s="5" t="str">
        <f t="shared" si="4"/>
        <v/>
      </c>
      <c r="P40" s="12" t="str">
        <f t="shared" si="20"/>
        <v/>
      </c>
      <c r="Q40" s="13" t="str">
        <f t="shared" si="21"/>
        <v/>
      </c>
      <c r="R40" s="5" t="str">
        <f t="shared" si="5"/>
        <v/>
      </c>
      <c r="S40" s="12" t="str">
        <f t="shared" si="22"/>
        <v/>
      </c>
      <c r="T40" s="13" t="str">
        <f t="shared" si="23"/>
        <v/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>
        <v>99</v>
      </c>
      <c r="AR40" s="33" t="s">
        <v>146</v>
      </c>
      <c r="AS40" s="43" t="s">
        <v>13</v>
      </c>
    </row>
    <row r="41" spans="1:45" ht="16.2">
      <c r="A41" s="36">
        <v>39</v>
      </c>
      <c r="B41" s="33" t="str">
        <f t="shared" si="38"/>
        <v>Bella Rowbotham</v>
      </c>
      <c r="C41" s="33" t="str">
        <f t="shared" si="39"/>
        <v>West Midlands</v>
      </c>
      <c r="D41" s="68">
        <v>8.57</v>
      </c>
      <c r="E41" s="28">
        <v>39</v>
      </c>
      <c r="F41" s="5" t="str">
        <f t="shared" si="13"/>
        <v/>
      </c>
      <c r="G41" s="12" t="str">
        <f t="shared" si="14"/>
        <v/>
      </c>
      <c r="H41" s="13" t="str">
        <f t="shared" si="15"/>
        <v/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 t="str">
        <f t="shared" si="5"/>
        <v/>
      </c>
      <c r="S41" s="12" t="str">
        <f t="shared" si="22"/>
        <v/>
      </c>
      <c r="T41" s="13" t="str">
        <f t="shared" si="23"/>
        <v/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 t="str">
        <f t="shared" si="7"/>
        <v/>
      </c>
      <c r="Y41" s="12" t="str">
        <f t="shared" si="26"/>
        <v/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>
        <f t="shared" si="9"/>
        <v>39</v>
      </c>
      <c r="AE41" s="12">
        <f t="shared" si="30"/>
        <v>8</v>
      </c>
      <c r="AF41" s="13" t="str">
        <f t="shared" si="31"/>
        <v/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>
        <v>94</v>
      </c>
      <c r="AR41" s="33" t="s">
        <v>147</v>
      </c>
      <c r="AS41" s="43" t="s">
        <v>13</v>
      </c>
    </row>
    <row r="42" spans="1:45" ht="16.2">
      <c r="A42" s="36">
        <v>40</v>
      </c>
      <c r="B42" s="33" t="str">
        <f t="shared" si="38"/>
        <v>Holly Eastoe</v>
      </c>
      <c r="C42" s="33" t="str">
        <f t="shared" si="39"/>
        <v>Hereford and Worcester</v>
      </c>
      <c r="D42" s="68">
        <v>9.01</v>
      </c>
      <c r="E42" s="28">
        <v>40</v>
      </c>
      <c r="F42" s="5" t="str">
        <f t="shared" si="13"/>
        <v/>
      </c>
      <c r="G42" s="12" t="str">
        <f t="shared" si="14"/>
        <v/>
      </c>
      <c r="H42" s="13" t="str">
        <f t="shared" si="15"/>
        <v/>
      </c>
      <c r="I42" s="5" t="str">
        <f t="shared" si="2"/>
        <v/>
      </c>
      <c r="J42" s="12" t="str">
        <f t="shared" si="16"/>
        <v/>
      </c>
      <c r="K42" s="13" t="str">
        <f t="shared" si="17"/>
        <v/>
      </c>
      <c r="L42" s="5">
        <f t="shared" si="3"/>
        <v>40</v>
      </c>
      <c r="M42" s="12">
        <f t="shared" si="18"/>
        <v>3</v>
      </c>
      <c r="N42" s="13">
        <f t="shared" si="19"/>
        <v>40</v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 t="str">
        <f t="shared" si="9"/>
        <v/>
      </c>
      <c r="AE42" s="12" t="str">
        <f t="shared" si="30"/>
        <v/>
      </c>
      <c r="AF42" s="13" t="str">
        <f t="shared" si="31"/>
        <v/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/>
      <c r="AR42" s="33"/>
      <c r="AS42" s="43" t="s">
        <v>13</v>
      </c>
    </row>
    <row r="43" spans="1:45" ht="16.2">
      <c r="A43" s="36">
        <v>41</v>
      </c>
      <c r="B43" s="33" t="str">
        <f t="shared" si="38"/>
        <v>Caitlyn Durrant</v>
      </c>
      <c r="C43" s="33" t="str">
        <f t="shared" si="39"/>
        <v>Surrey</v>
      </c>
      <c r="D43" s="68">
        <v>9.01</v>
      </c>
      <c r="E43" s="28">
        <v>41</v>
      </c>
      <c r="F43" s="5" t="str">
        <f t="shared" si="13"/>
        <v/>
      </c>
      <c r="G43" s="12" t="str">
        <f t="shared" si="14"/>
        <v/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 t="str">
        <f t="shared" si="5"/>
        <v/>
      </c>
      <c r="S43" s="12" t="str">
        <f t="shared" si="22"/>
        <v/>
      </c>
      <c r="T43" s="13" t="str">
        <f t="shared" si="23"/>
        <v/>
      </c>
      <c r="U43" s="5" t="str">
        <f t="shared" si="6"/>
        <v/>
      </c>
      <c r="V43" s="12" t="str">
        <f t="shared" si="24"/>
        <v/>
      </c>
      <c r="W43" s="13" t="str">
        <f t="shared" si="25"/>
        <v/>
      </c>
      <c r="X43" s="5">
        <f t="shared" si="7"/>
        <v>41</v>
      </c>
      <c r="Y43" s="12">
        <f t="shared" si="26"/>
        <v>4</v>
      </c>
      <c r="Z43" s="13">
        <f t="shared" si="27"/>
        <v>41</v>
      </c>
      <c r="AA43" s="5" t="str">
        <f t="shared" si="8"/>
        <v/>
      </c>
      <c r="AB43" s="12" t="str">
        <f t="shared" si="28"/>
        <v/>
      </c>
      <c r="AC43" s="13" t="str">
        <f t="shared" si="29"/>
        <v/>
      </c>
      <c r="AD43" s="5" t="str">
        <f t="shared" si="9"/>
        <v/>
      </c>
      <c r="AE43" s="12" t="str">
        <f t="shared" si="30"/>
        <v/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/>
      <c r="AR43" s="33"/>
      <c r="AS43" s="43" t="s">
        <v>13</v>
      </c>
    </row>
    <row r="44" spans="1:45" ht="16.2">
      <c r="A44" s="36">
        <v>42</v>
      </c>
      <c r="B44" s="33" t="str">
        <f t="shared" si="38"/>
        <v>Natalie Seyer</v>
      </c>
      <c r="C44" s="33" t="str">
        <f t="shared" si="39"/>
        <v>Hereford and Worcester</v>
      </c>
      <c r="D44" s="68">
        <v>9.0299999999999994</v>
      </c>
      <c r="E44" s="28">
        <v>42</v>
      </c>
      <c r="F44" s="5" t="str">
        <f t="shared" si="13"/>
        <v/>
      </c>
      <c r="G44" s="12" t="str">
        <f t="shared" si="14"/>
        <v/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>
        <f t="shared" si="3"/>
        <v>42</v>
      </c>
      <c r="M44" s="12">
        <f t="shared" si="18"/>
        <v>4</v>
      </c>
      <c r="N44" s="13">
        <f t="shared" si="19"/>
        <v>42</v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 t="str">
        <f t="shared" si="8"/>
        <v/>
      </c>
      <c r="AB44" s="12" t="str">
        <f t="shared" si="28"/>
        <v/>
      </c>
      <c r="AC44" s="13" t="str">
        <f t="shared" si="29"/>
        <v/>
      </c>
      <c r="AD44" s="5" t="str">
        <f t="shared" si="9"/>
        <v/>
      </c>
      <c r="AE44" s="12" t="str">
        <f t="shared" si="30"/>
        <v/>
      </c>
      <c r="AF44" s="13" t="str">
        <f t="shared" si="31"/>
        <v/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/>
      <c r="AR44" s="33"/>
      <c r="AS44" s="43" t="s">
        <v>13</v>
      </c>
    </row>
    <row r="45" spans="1:45" ht="16.2">
      <c r="A45" s="36">
        <v>43</v>
      </c>
      <c r="B45" s="33" t="str">
        <f t="shared" si="38"/>
        <v>Isabella Porteus</v>
      </c>
      <c r="C45" s="33" t="str">
        <f t="shared" si="39"/>
        <v>Hereford and Worcester</v>
      </c>
      <c r="D45" s="68">
        <v>9.0299999999999994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>
        <f t="shared" si="3"/>
        <v>43</v>
      </c>
      <c r="M45" s="12">
        <f t="shared" si="18"/>
        <v>5</v>
      </c>
      <c r="N45" s="13">
        <f t="shared" si="19"/>
        <v>43</v>
      </c>
      <c r="O45" s="5" t="str">
        <f t="shared" si="4"/>
        <v/>
      </c>
      <c r="P45" s="12" t="str">
        <f t="shared" si="20"/>
        <v/>
      </c>
      <c r="Q45" s="13" t="str">
        <f t="shared" si="21"/>
        <v/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 t="str">
        <f t="shared" si="6"/>
        <v/>
      </c>
      <c r="V45" s="12" t="str">
        <f t="shared" si="24"/>
        <v/>
      </c>
      <c r="W45" s="13" t="str">
        <f t="shared" si="25"/>
        <v/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 t="str">
        <f t="shared" si="9"/>
        <v/>
      </c>
      <c r="AE45" s="12" t="str">
        <f t="shared" si="30"/>
        <v/>
      </c>
      <c r="AF45" s="13" t="str">
        <f t="shared" si="31"/>
        <v/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6">
        <v>44</v>
      </c>
      <c r="B46" s="33" t="str">
        <f t="shared" si="38"/>
        <v>Bethany Bennet</v>
      </c>
      <c r="C46" s="33" t="str">
        <f t="shared" si="39"/>
        <v>Staffordshire</v>
      </c>
      <c r="D46" s="68">
        <v>9.0299999999999994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 t="str">
        <f t="shared" si="4"/>
        <v/>
      </c>
      <c r="P46" s="12" t="str">
        <f t="shared" si="20"/>
        <v/>
      </c>
      <c r="Q46" s="13" t="str">
        <f t="shared" si="21"/>
        <v/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>
        <f t="shared" si="6"/>
        <v>44</v>
      </c>
      <c r="V46" s="12">
        <f t="shared" si="24"/>
        <v>6</v>
      </c>
      <c r="W46" s="13">
        <f t="shared" si="25"/>
        <v>44</v>
      </c>
      <c r="X46" s="5" t="str">
        <f t="shared" si="7"/>
        <v/>
      </c>
      <c r="Y46" s="12" t="str">
        <f t="shared" si="26"/>
        <v/>
      </c>
      <c r="Z46" s="13" t="str">
        <f t="shared" si="27"/>
        <v/>
      </c>
      <c r="AA46" s="5" t="str">
        <f t="shared" si="8"/>
        <v/>
      </c>
      <c r="AB46" s="12" t="str">
        <f t="shared" si="28"/>
        <v/>
      </c>
      <c r="AC46" s="13" t="str">
        <f t="shared" si="29"/>
        <v/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/>
      <c r="AR46" s="33"/>
      <c r="AS46" s="43" t="s">
        <v>13</v>
      </c>
    </row>
    <row r="47" spans="1:45" ht="16.2">
      <c r="A47" s="36">
        <v>45</v>
      </c>
      <c r="B47" s="33" t="str">
        <f t="shared" si="38"/>
        <v>Hannah Wildey</v>
      </c>
      <c r="C47" s="33" t="str">
        <f t="shared" si="39"/>
        <v>Warwickshire</v>
      </c>
      <c r="D47" s="68">
        <v>9.0399999999999991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 t="str">
        <f t="shared" si="3"/>
        <v/>
      </c>
      <c r="M47" s="12" t="str">
        <f t="shared" si="18"/>
        <v/>
      </c>
      <c r="N47" s="13" t="str">
        <f t="shared" si="19"/>
        <v/>
      </c>
      <c r="O47" s="5" t="str">
        <f t="shared" si="4"/>
        <v/>
      </c>
      <c r="P47" s="12" t="str">
        <f t="shared" si="20"/>
        <v/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>
        <f t="shared" si="8"/>
        <v>45</v>
      </c>
      <c r="AB47" s="12">
        <f t="shared" si="28"/>
        <v>1</v>
      </c>
      <c r="AC47" s="13">
        <f t="shared" si="29"/>
        <v>45</v>
      </c>
      <c r="AD47" s="5" t="str">
        <f t="shared" si="9"/>
        <v/>
      </c>
      <c r="AE47" s="12" t="str">
        <f t="shared" si="30"/>
        <v/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/>
      <c r="AR47" s="33"/>
      <c r="AS47" s="43" t="s">
        <v>13</v>
      </c>
    </row>
    <row r="48" spans="1:45" ht="16.2">
      <c r="A48" s="36">
        <v>46</v>
      </c>
      <c r="B48" s="33" t="str">
        <f t="shared" si="38"/>
        <v>Willow Wood</v>
      </c>
      <c r="C48" s="33" t="str">
        <f t="shared" si="39"/>
        <v>Cumbria</v>
      </c>
      <c r="D48" s="68">
        <v>9.06</v>
      </c>
      <c r="E48" s="28">
        <v>46</v>
      </c>
      <c r="F48" s="5" t="str">
        <f t="shared" si="13"/>
        <v/>
      </c>
      <c r="G48" s="12" t="str">
        <f t="shared" si="14"/>
        <v/>
      </c>
      <c r="H48" s="13" t="str">
        <f t="shared" si="15"/>
        <v/>
      </c>
      <c r="I48" s="5">
        <f t="shared" si="2"/>
        <v>46</v>
      </c>
      <c r="J48" s="12">
        <f t="shared" si="16"/>
        <v>9</v>
      </c>
      <c r="K48" s="13" t="str">
        <f t="shared" si="17"/>
        <v/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 t="str">
        <f t="shared" si="6"/>
        <v/>
      </c>
      <c r="V48" s="12" t="str">
        <f t="shared" si="24"/>
        <v/>
      </c>
      <c r="W48" s="13" t="str">
        <f t="shared" si="25"/>
        <v/>
      </c>
      <c r="X48" s="5" t="str">
        <f t="shared" si="7"/>
        <v/>
      </c>
      <c r="Y48" s="12" t="str">
        <f t="shared" si="26"/>
        <v/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5</v>
      </c>
      <c r="AR48" s="34" t="s">
        <v>471</v>
      </c>
      <c r="AS48" s="42" t="s">
        <v>17</v>
      </c>
    </row>
    <row r="49" spans="1:53" ht="16.2">
      <c r="A49" s="36">
        <v>47</v>
      </c>
      <c r="B49" s="33" t="str">
        <f t="shared" si="38"/>
        <v>Beth Wootoon</v>
      </c>
      <c r="C49" s="33" t="str">
        <f t="shared" si="39"/>
        <v>Cheshire</v>
      </c>
      <c r="D49" s="68">
        <v>9.06</v>
      </c>
      <c r="E49" s="28">
        <v>47</v>
      </c>
      <c r="F49" s="5">
        <f t="shared" si="13"/>
        <v>47</v>
      </c>
      <c r="G49" s="12">
        <f t="shared" si="14"/>
        <v>7</v>
      </c>
      <c r="H49" s="13" t="str">
        <f t="shared" si="15"/>
        <v/>
      </c>
      <c r="I49" s="5" t="str">
        <f t="shared" si="2"/>
        <v/>
      </c>
      <c r="J49" s="12" t="str">
        <f t="shared" si="16"/>
        <v/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 t="str">
        <f t="shared" si="4"/>
        <v/>
      </c>
      <c r="P49" s="12" t="str">
        <f t="shared" si="20"/>
        <v/>
      </c>
      <c r="Q49" s="13" t="str">
        <f t="shared" si="21"/>
        <v/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 t="str">
        <f t="shared" si="6"/>
        <v/>
      </c>
      <c r="V49" s="12" t="str">
        <f t="shared" si="24"/>
        <v/>
      </c>
      <c r="W49" s="13" t="str">
        <f t="shared" si="25"/>
        <v/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 t="str">
        <f t="shared" si="9"/>
        <v/>
      </c>
      <c r="AE49" s="12" t="str">
        <f t="shared" si="30"/>
        <v/>
      </c>
      <c r="AF49" s="13" t="str">
        <f t="shared" si="31"/>
        <v/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>
        <v>17</v>
      </c>
      <c r="AR49" s="34" t="s">
        <v>472</v>
      </c>
      <c r="AS49" s="42" t="s">
        <v>17</v>
      </c>
    </row>
    <row r="50" spans="1:53" ht="16.2">
      <c r="A50" s="36">
        <v>48</v>
      </c>
      <c r="B50" s="33" t="str">
        <f t="shared" si="38"/>
        <v>Chloe Lloyd-Clarkson</v>
      </c>
      <c r="C50" s="33" t="str">
        <f t="shared" si="39"/>
        <v>Surrey</v>
      </c>
      <c r="D50" s="68">
        <v>9.07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 t="str">
        <f t="shared" si="3"/>
        <v/>
      </c>
      <c r="M50" s="12" t="str">
        <f t="shared" si="18"/>
        <v/>
      </c>
      <c r="N50" s="13" t="str">
        <f t="shared" si="19"/>
        <v/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 t="str">
        <f t="shared" si="6"/>
        <v/>
      </c>
      <c r="V50" s="12" t="str">
        <f t="shared" si="24"/>
        <v/>
      </c>
      <c r="W50" s="13" t="str">
        <f t="shared" si="25"/>
        <v/>
      </c>
      <c r="X50" s="5">
        <f t="shared" si="7"/>
        <v>48</v>
      </c>
      <c r="Y50" s="12">
        <f t="shared" si="26"/>
        <v>5</v>
      </c>
      <c r="Z50" s="13">
        <f t="shared" si="27"/>
        <v>48</v>
      </c>
      <c r="AA50" s="5" t="str">
        <f t="shared" si="8"/>
        <v/>
      </c>
      <c r="AB50" s="12" t="str">
        <f t="shared" si="28"/>
        <v/>
      </c>
      <c r="AC50" s="13" t="str">
        <f t="shared" si="29"/>
        <v/>
      </c>
      <c r="AD50" s="5" t="str">
        <f t="shared" si="9"/>
        <v/>
      </c>
      <c r="AE50" s="12" t="str">
        <f t="shared" si="30"/>
        <v/>
      </c>
      <c r="AF50" s="13" t="str">
        <f t="shared" si="31"/>
        <v/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87</v>
      </c>
      <c r="AR50" s="34" t="s">
        <v>473</v>
      </c>
      <c r="AS50" s="42" t="s">
        <v>17</v>
      </c>
    </row>
    <row r="51" spans="1:53" ht="16.2">
      <c r="A51" s="36">
        <v>49</v>
      </c>
      <c r="B51" s="33" t="str">
        <f t="shared" si="38"/>
        <v>Eve O'Mahony</v>
      </c>
      <c r="C51" s="33" t="str">
        <f t="shared" si="39"/>
        <v>Merseyside</v>
      </c>
      <c r="D51" s="68">
        <v>9.08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>
        <f t="shared" si="4"/>
        <v>49</v>
      </c>
      <c r="P51" s="12">
        <f t="shared" si="20"/>
        <v>4</v>
      </c>
      <c r="Q51" s="13">
        <f t="shared" si="21"/>
        <v>49</v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 t="str">
        <f t="shared" si="6"/>
        <v/>
      </c>
      <c r="V51" s="12" t="str">
        <f t="shared" si="24"/>
        <v/>
      </c>
      <c r="W51" s="13" t="str">
        <f t="shared" si="25"/>
        <v/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 t="str">
        <f t="shared" si="8"/>
        <v/>
      </c>
      <c r="AB51" s="12" t="str">
        <f t="shared" si="28"/>
        <v/>
      </c>
      <c r="AC51" s="13" t="str">
        <f t="shared" si="29"/>
        <v/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64</v>
      </c>
      <c r="AR51" s="34" t="s">
        <v>474</v>
      </c>
      <c r="AS51" s="42" t="s">
        <v>17</v>
      </c>
      <c r="BA51" s="60" t="s">
        <v>483</v>
      </c>
    </row>
    <row r="52" spans="1:53" ht="16.2">
      <c r="A52" s="36">
        <v>50</v>
      </c>
      <c r="B52" s="33" t="str">
        <f t="shared" si="38"/>
        <v>Carly Borgeous</v>
      </c>
      <c r="C52" s="33" t="str">
        <f t="shared" si="39"/>
        <v>Warwickshire</v>
      </c>
      <c r="D52" s="68">
        <v>9.09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 t="str">
        <f t="shared" si="2"/>
        <v/>
      </c>
      <c r="J52" s="12" t="str">
        <f t="shared" si="16"/>
        <v/>
      </c>
      <c r="K52" s="13" t="str">
        <f t="shared" si="17"/>
        <v/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 t="str">
        <f t="shared" si="5"/>
        <v/>
      </c>
      <c r="S52" s="12" t="str">
        <f t="shared" si="22"/>
        <v/>
      </c>
      <c r="T52" s="13" t="str">
        <f t="shared" si="23"/>
        <v/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>
        <f t="shared" si="8"/>
        <v>50</v>
      </c>
      <c r="AB52" s="12">
        <f t="shared" si="28"/>
        <v>2</v>
      </c>
      <c r="AC52" s="13">
        <f t="shared" si="29"/>
        <v>50</v>
      </c>
      <c r="AD52" s="5" t="str">
        <f t="shared" si="9"/>
        <v/>
      </c>
      <c r="AE52" s="12" t="str">
        <f t="shared" si="30"/>
        <v/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27</v>
      </c>
      <c r="AR52" s="34" t="s">
        <v>475</v>
      </c>
      <c r="AS52" s="42" t="s">
        <v>17</v>
      </c>
    </row>
    <row r="53" spans="1:53" ht="16.2">
      <c r="A53" s="36">
        <v>51</v>
      </c>
      <c r="B53" s="33" t="str">
        <f t="shared" si="38"/>
        <v>Scarlett Ward</v>
      </c>
      <c r="C53" s="33" t="str">
        <f t="shared" si="39"/>
        <v>Warwickshire</v>
      </c>
      <c r="D53" s="68">
        <v>9.1199999999999992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 t="str">
        <f t="shared" si="4"/>
        <v/>
      </c>
      <c r="P53" s="12" t="str">
        <f t="shared" si="20"/>
        <v/>
      </c>
      <c r="Q53" s="13" t="str">
        <f t="shared" si="21"/>
        <v/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 t="str">
        <f t="shared" si="7"/>
        <v/>
      </c>
      <c r="Y53" s="12" t="str">
        <f t="shared" si="26"/>
        <v/>
      </c>
      <c r="Z53" s="13" t="str">
        <f t="shared" si="27"/>
        <v/>
      </c>
      <c r="AA53" s="5">
        <f t="shared" si="8"/>
        <v>51</v>
      </c>
      <c r="AB53" s="12">
        <f t="shared" si="28"/>
        <v>3</v>
      </c>
      <c r="AC53" s="13">
        <f t="shared" si="29"/>
        <v>51</v>
      </c>
      <c r="AD53" s="5" t="str">
        <f t="shared" si="9"/>
        <v/>
      </c>
      <c r="AE53" s="12" t="str">
        <f t="shared" si="30"/>
        <v/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>
        <v>49</v>
      </c>
      <c r="AR53" s="34" t="s">
        <v>476</v>
      </c>
      <c r="AS53" s="42" t="s">
        <v>17</v>
      </c>
    </row>
    <row r="54" spans="1:53" ht="16.2">
      <c r="A54" s="36">
        <v>52</v>
      </c>
      <c r="B54" s="33" t="str">
        <f t="shared" si="38"/>
        <v>Isobel Wild</v>
      </c>
      <c r="C54" s="33" t="str">
        <f t="shared" si="39"/>
        <v>Warwickshire</v>
      </c>
      <c r="D54" s="68">
        <v>9.1300000000000008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 t="str">
        <f t="shared" si="2"/>
        <v/>
      </c>
      <c r="J54" s="12" t="str">
        <f t="shared" si="16"/>
        <v/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 t="str">
        <f t="shared" si="6"/>
        <v/>
      </c>
      <c r="V54" s="12" t="str">
        <f t="shared" si="24"/>
        <v/>
      </c>
      <c r="W54" s="13" t="str">
        <f t="shared" si="25"/>
        <v/>
      </c>
      <c r="X54" s="5" t="str">
        <f t="shared" si="7"/>
        <v/>
      </c>
      <c r="Y54" s="12" t="str">
        <f t="shared" si="26"/>
        <v/>
      </c>
      <c r="Z54" s="13" t="str">
        <f t="shared" si="27"/>
        <v/>
      </c>
      <c r="AA54" s="5">
        <f t="shared" si="8"/>
        <v>52</v>
      </c>
      <c r="AB54" s="12">
        <f t="shared" si="28"/>
        <v>4</v>
      </c>
      <c r="AC54" s="13">
        <f t="shared" si="29"/>
        <v>52</v>
      </c>
      <c r="AD54" s="5" t="str">
        <f t="shared" si="9"/>
        <v/>
      </c>
      <c r="AE54" s="12" t="str">
        <f t="shared" si="30"/>
        <v/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/>
      <c r="AR54" s="34" t="s">
        <v>477</v>
      </c>
      <c r="AS54" s="42" t="s">
        <v>17</v>
      </c>
    </row>
    <row r="55" spans="1:53" ht="16.2">
      <c r="A55" s="36">
        <v>53</v>
      </c>
      <c r="B55" s="33" t="str">
        <f t="shared" si="38"/>
        <v>Lucy Kelly</v>
      </c>
      <c r="C55" s="33" t="str">
        <f t="shared" si="39"/>
        <v>Cumbria</v>
      </c>
      <c r="D55" s="68">
        <v>9.14</v>
      </c>
      <c r="E55" s="28">
        <v>53</v>
      </c>
      <c r="F55" s="5" t="str">
        <f t="shared" si="13"/>
        <v/>
      </c>
      <c r="G55" s="12" t="str">
        <f t="shared" si="14"/>
        <v/>
      </c>
      <c r="H55" s="13" t="str">
        <f t="shared" si="15"/>
        <v/>
      </c>
      <c r="I55" s="5">
        <f t="shared" si="2"/>
        <v>53</v>
      </c>
      <c r="J55" s="12">
        <f t="shared" si="16"/>
        <v>10</v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 t="str">
        <f t="shared" si="8"/>
        <v/>
      </c>
      <c r="AB55" s="12" t="str">
        <f t="shared" si="28"/>
        <v/>
      </c>
      <c r="AC55" s="13" t="str">
        <f t="shared" si="29"/>
        <v/>
      </c>
      <c r="AD55" s="5" t="str">
        <f t="shared" si="9"/>
        <v/>
      </c>
      <c r="AE55" s="12" t="str">
        <f t="shared" si="30"/>
        <v/>
      </c>
      <c r="AF55" s="13" t="str">
        <f t="shared" si="31"/>
        <v/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>
        <v>59</v>
      </c>
      <c r="AR55" s="34" t="s">
        <v>478</v>
      </c>
      <c r="AS55" s="42" t="s">
        <v>17</v>
      </c>
    </row>
    <row r="56" spans="1:53" ht="16.2">
      <c r="A56" s="36">
        <v>54</v>
      </c>
      <c r="B56" s="33" t="str">
        <f t="shared" si="38"/>
        <v>Marina Bailey</v>
      </c>
      <c r="C56" s="33" t="str">
        <f t="shared" si="39"/>
        <v>Cumbria</v>
      </c>
      <c r="D56" s="68" t="s">
        <v>757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>
        <f t="shared" si="2"/>
        <v>54</v>
      </c>
      <c r="J56" s="12">
        <f t="shared" si="16"/>
        <v>11</v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 t="str">
        <f t="shared" si="5"/>
        <v/>
      </c>
      <c r="S56" s="12" t="str">
        <f t="shared" si="22"/>
        <v/>
      </c>
      <c r="T56" s="13" t="str">
        <f t="shared" si="23"/>
        <v/>
      </c>
      <c r="U56" s="5" t="str">
        <f t="shared" si="6"/>
        <v/>
      </c>
      <c r="V56" s="12" t="str">
        <f t="shared" si="24"/>
        <v/>
      </c>
      <c r="W56" s="13" t="str">
        <f t="shared" si="25"/>
        <v/>
      </c>
      <c r="X56" s="5" t="str">
        <f t="shared" si="7"/>
        <v/>
      </c>
      <c r="Y56" s="12" t="str">
        <f t="shared" si="26"/>
        <v/>
      </c>
      <c r="Z56" s="13" t="str">
        <f t="shared" si="27"/>
        <v/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 t="str">
        <f t="shared" si="9"/>
        <v/>
      </c>
      <c r="AE56" s="12" t="str">
        <f t="shared" si="30"/>
        <v/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/>
      <c r="AR56" s="34" t="s">
        <v>479</v>
      </c>
      <c r="AS56" s="42" t="s">
        <v>17</v>
      </c>
    </row>
    <row r="57" spans="1:53" ht="16.2">
      <c r="A57" s="36">
        <v>55</v>
      </c>
      <c r="B57" s="33" t="str">
        <f t="shared" si="38"/>
        <v>Hester Metcalfe</v>
      </c>
      <c r="C57" s="33" t="str">
        <f t="shared" si="39"/>
        <v>Cumbria</v>
      </c>
      <c r="D57" s="68" t="s">
        <v>757</v>
      </c>
      <c r="E57" s="28">
        <v>55</v>
      </c>
      <c r="F57" s="5" t="str">
        <f t="shared" si="13"/>
        <v/>
      </c>
      <c r="G57" s="12" t="str">
        <f t="shared" si="14"/>
        <v/>
      </c>
      <c r="H57" s="13" t="str">
        <f t="shared" si="15"/>
        <v/>
      </c>
      <c r="I57" s="5">
        <f t="shared" si="2"/>
        <v>55</v>
      </c>
      <c r="J57" s="12">
        <f t="shared" si="16"/>
        <v>12</v>
      </c>
      <c r="K57" s="13" t="str">
        <f t="shared" si="17"/>
        <v/>
      </c>
      <c r="L57" s="5" t="str">
        <f t="shared" si="3"/>
        <v/>
      </c>
      <c r="M57" s="12" t="str">
        <f t="shared" si="18"/>
        <v/>
      </c>
      <c r="N57" s="13" t="str">
        <f t="shared" si="19"/>
        <v/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 t="str">
        <f t="shared" si="7"/>
        <v/>
      </c>
      <c r="Y57" s="12" t="str">
        <f t="shared" si="26"/>
        <v/>
      </c>
      <c r="Z57" s="13" t="str">
        <f t="shared" si="27"/>
        <v/>
      </c>
      <c r="AA57" s="5" t="str">
        <f t="shared" si="8"/>
        <v/>
      </c>
      <c r="AB57" s="12" t="str">
        <f t="shared" si="28"/>
        <v/>
      </c>
      <c r="AC57" s="13" t="str">
        <f t="shared" si="29"/>
        <v/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71</v>
      </c>
      <c r="AR57" s="34" t="s">
        <v>480</v>
      </c>
      <c r="AS57" s="42" t="s">
        <v>17</v>
      </c>
    </row>
    <row r="58" spans="1:53" ht="16.2">
      <c r="A58" s="36">
        <v>56</v>
      </c>
      <c r="B58" s="33" t="str">
        <f t="shared" si="38"/>
        <v xml:space="preserve">Thea Rogers </v>
      </c>
      <c r="C58" s="33" t="str">
        <f t="shared" si="39"/>
        <v>Shropshire</v>
      </c>
      <c r="D58" s="68" t="s">
        <v>757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 t="str">
        <f t="shared" si="2"/>
        <v/>
      </c>
      <c r="J58" s="12" t="str">
        <f t="shared" si="16"/>
        <v/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 t="str">
        <f t="shared" si="4"/>
        <v/>
      </c>
      <c r="P58" s="12" t="str">
        <f t="shared" si="20"/>
        <v/>
      </c>
      <c r="Q58" s="13" t="str">
        <f t="shared" si="21"/>
        <v/>
      </c>
      <c r="R58" s="5">
        <f t="shared" si="5"/>
        <v>56</v>
      </c>
      <c r="S58" s="12">
        <f t="shared" si="22"/>
        <v>5</v>
      </c>
      <c r="T58" s="13">
        <f t="shared" si="23"/>
        <v>56</v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 t="str">
        <f t="shared" si="7"/>
        <v/>
      </c>
      <c r="Y58" s="12" t="str">
        <f t="shared" si="26"/>
        <v/>
      </c>
      <c r="Z58" s="13" t="str">
        <f t="shared" si="27"/>
        <v/>
      </c>
      <c r="AA58" s="5" t="str">
        <f t="shared" si="8"/>
        <v/>
      </c>
      <c r="AB58" s="12" t="str">
        <f t="shared" si="28"/>
        <v/>
      </c>
      <c r="AC58" s="13" t="str">
        <f t="shared" si="29"/>
        <v/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92</v>
      </c>
      <c r="AR58" s="34" t="s">
        <v>481</v>
      </c>
      <c r="AS58" s="42" t="s">
        <v>17</v>
      </c>
    </row>
    <row r="59" spans="1:53" ht="16.2">
      <c r="A59" s="36">
        <v>57</v>
      </c>
      <c r="B59" s="33" t="str">
        <f t="shared" si="38"/>
        <v>Sophie Leadbetter</v>
      </c>
      <c r="C59" s="33" t="str">
        <f t="shared" si="39"/>
        <v>Cumbria</v>
      </c>
      <c r="D59" s="68" t="s">
        <v>757</v>
      </c>
      <c r="E59" s="28">
        <v>57</v>
      </c>
      <c r="F59" s="5" t="str">
        <f t="shared" si="13"/>
        <v/>
      </c>
      <c r="G59" s="12" t="str">
        <f t="shared" si="14"/>
        <v/>
      </c>
      <c r="H59" s="13" t="str">
        <f t="shared" si="15"/>
        <v/>
      </c>
      <c r="I59" s="5">
        <f t="shared" si="2"/>
        <v>57</v>
      </c>
      <c r="J59" s="12">
        <f t="shared" si="16"/>
        <v>13</v>
      </c>
      <c r="K59" s="13" t="str">
        <f t="shared" si="17"/>
        <v/>
      </c>
      <c r="L59" s="5" t="str">
        <f t="shared" si="3"/>
        <v/>
      </c>
      <c r="M59" s="12" t="str">
        <f t="shared" si="18"/>
        <v/>
      </c>
      <c r="N59" s="13" t="str">
        <f t="shared" si="19"/>
        <v/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 t="str">
        <f t="shared" si="8"/>
        <v/>
      </c>
      <c r="AB59" s="12" t="str">
        <f t="shared" si="28"/>
        <v/>
      </c>
      <c r="AC59" s="13" t="str">
        <f t="shared" si="29"/>
        <v/>
      </c>
      <c r="AD59" s="5" t="str">
        <f t="shared" si="9"/>
        <v/>
      </c>
      <c r="AE59" s="12" t="str">
        <f t="shared" si="30"/>
        <v/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>
        <v>88</v>
      </c>
      <c r="AR59" s="34" t="s">
        <v>482</v>
      </c>
      <c r="AS59" s="42" t="s">
        <v>17</v>
      </c>
    </row>
    <row r="60" spans="1:53" ht="16.2">
      <c r="A60" s="36">
        <v>58</v>
      </c>
      <c r="B60" s="33" t="str">
        <f t="shared" si="38"/>
        <v xml:space="preserve">Erin Carney </v>
      </c>
      <c r="C60" s="33" t="str">
        <f t="shared" si="39"/>
        <v>Cheshire</v>
      </c>
      <c r="D60" s="68" t="s">
        <v>757</v>
      </c>
      <c r="E60" s="28">
        <v>58</v>
      </c>
      <c r="F60" s="5">
        <f t="shared" si="13"/>
        <v>58</v>
      </c>
      <c r="G60" s="12">
        <f t="shared" si="14"/>
        <v>8</v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 t="str">
        <f t="shared" si="6"/>
        <v/>
      </c>
      <c r="V60" s="12" t="str">
        <f t="shared" si="24"/>
        <v/>
      </c>
      <c r="W60" s="13" t="str">
        <f t="shared" si="25"/>
        <v/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 t="str">
        <f t="shared" si="9"/>
        <v/>
      </c>
      <c r="AE60" s="12" t="str">
        <f t="shared" si="30"/>
        <v/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/>
      <c r="AR60" s="33"/>
      <c r="AS60" s="42" t="s">
        <v>17</v>
      </c>
    </row>
    <row r="61" spans="1:53" ht="16.2">
      <c r="A61" s="36">
        <v>59</v>
      </c>
      <c r="B61" s="33" t="str">
        <f t="shared" si="38"/>
        <v>Lili Horton</v>
      </c>
      <c r="C61" s="33" t="str">
        <f t="shared" si="39"/>
        <v>Merseyside</v>
      </c>
      <c r="D61" s="68" t="s">
        <v>757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>
        <f t="shared" si="4"/>
        <v>59</v>
      </c>
      <c r="P61" s="12">
        <f t="shared" si="20"/>
        <v>5</v>
      </c>
      <c r="Q61" s="13">
        <f t="shared" si="21"/>
        <v>59</v>
      </c>
      <c r="R61" s="5" t="str">
        <f t="shared" si="5"/>
        <v/>
      </c>
      <c r="S61" s="12" t="str">
        <f t="shared" si="22"/>
        <v/>
      </c>
      <c r="T61" s="13" t="str">
        <f t="shared" si="23"/>
        <v/>
      </c>
      <c r="U61" s="5" t="str">
        <f t="shared" si="6"/>
        <v/>
      </c>
      <c r="V61" s="12" t="str">
        <f t="shared" si="24"/>
        <v/>
      </c>
      <c r="W61" s="13" t="str">
        <f t="shared" si="25"/>
        <v/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 t="str">
        <f t="shared" si="9"/>
        <v/>
      </c>
      <c r="AE61" s="12" t="str">
        <f t="shared" si="30"/>
        <v/>
      </c>
      <c r="AF61" s="13" t="str">
        <f t="shared" si="31"/>
        <v/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/>
      <c r="AR61" s="33"/>
      <c r="AS61" s="42" t="s">
        <v>17</v>
      </c>
    </row>
    <row r="62" spans="1:53" ht="16.2">
      <c r="A62" s="36">
        <v>60</v>
      </c>
      <c r="B62" s="33" t="str">
        <f t="shared" si="38"/>
        <v xml:space="preserve">Ruby Carrington </v>
      </c>
      <c r="C62" s="33" t="str">
        <f t="shared" si="39"/>
        <v>Cheshire</v>
      </c>
      <c r="D62" s="68" t="s">
        <v>757</v>
      </c>
      <c r="E62" s="28">
        <v>60</v>
      </c>
      <c r="F62" s="5">
        <f t="shared" si="13"/>
        <v>60</v>
      </c>
      <c r="G62" s="12">
        <f t="shared" si="14"/>
        <v>9</v>
      </c>
      <c r="H62" s="13" t="str">
        <f t="shared" si="15"/>
        <v/>
      </c>
      <c r="I62" s="5" t="str">
        <f t="shared" si="2"/>
        <v/>
      </c>
      <c r="J62" s="12" t="str">
        <f t="shared" si="16"/>
        <v/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 t="str">
        <f t="shared" si="6"/>
        <v/>
      </c>
      <c r="V62" s="12" t="str">
        <f t="shared" si="24"/>
        <v/>
      </c>
      <c r="W62" s="13" t="str">
        <f t="shared" si="25"/>
        <v/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 t="str">
        <f t="shared" si="8"/>
        <v/>
      </c>
      <c r="AB62" s="12" t="str">
        <f t="shared" si="28"/>
        <v/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/>
      <c r="AR62" s="33"/>
      <c r="AS62" s="42" t="s">
        <v>17</v>
      </c>
    </row>
    <row r="63" spans="1:53" ht="16.2">
      <c r="A63" s="36">
        <v>61</v>
      </c>
      <c r="B63" s="33" t="str">
        <f t="shared" si="38"/>
        <v>Amisha Modi</v>
      </c>
      <c r="C63" s="33" t="str">
        <f t="shared" si="39"/>
        <v>Warwickshire</v>
      </c>
      <c r="D63" s="68" t="s">
        <v>757</v>
      </c>
      <c r="E63" s="28">
        <v>61</v>
      </c>
      <c r="F63" s="5" t="str">
        <f t="shared" si="13"/>
        <v/>
      </c>
      <c r="G63" s="12" t="str">
        <f t="shared" si="14"/>
        <v/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 t="str">
        <f t="shared" si="3"/>
        <v/>
      </c>
      <c r="M63" s="12" t="str">
        <f t="shared" si="18"/>
        <v/>
      </c>
      <c r="N63" s="13" t="str">
        <f t="shared" si="19"/>
        <v/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 t="str">
        <f t="shared" si="5"/>
        <v/>
      </c>
      <c r="S63" s="12" t="str">
        <f t="shared" si="22"/>
        <v/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>
        <f t="shared" si="8"/>
        <v>61</v>
      </c>
      <c r="AB63" s="12">
        <f t="shared" si="28"/>
        <v>5</v>
      </c>
      <c r="AC63" s="13">
        <f t="shared" si="29"/>
        <v>61</v>
      </c>
      <c r="AD63" s="5" t="str">
        <f t="shared" si="9"/>
        <v/>
      </c>
      <c r="AE63" s="12" t="str">
        <f t="shared" si="30"/>
        <v/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16</v>
      </c>
      <c r="AR63" s="33" t="s">
        <v>75</v>
      </c>
      <c r="AS63" s="45" t="s">
        <v>16</v>
      </c>
    </row>
    <row r="64" spans="1:53" ht="16.2">
      <c r="A64" s="36">
        <v>62</v>
      </c>
      <c r="B64" s="33" t="str">
        <f t="shared" si="38"/>
        <v>Shaya-Anais Lewis</v>
      </c>
      <c r="C64" s="33" t="str">
        <f t="shared" si="39"/>
        <v>West Midlands</v>
      </c>
      <c r="D64" s="68" t="s">
        <v>757</v>
      </c>
      <c r="E64" s="28">
        <v>62</v>
      </c>
      <c r="F64" s="5" t="str">
        <f t="shared" si="13"/>
        <v/>
      </c>
      <c r="G64" s="12" t="str">
        <f t="shared" si="14"/>
        <v/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 t="str">
        <f t="shared" si="4"/>
        <v/>
      </c>
      <c r="P64" s="12" t="str">
        <f t="shared" si="20"/>
        <v/>
      </c>
      <c r="Q64" s="13" t="str">
        <f t="shared" si="21"/>
        <v/>
      </c>
      <c r="R64" s="5" t="str">
        <f t="shared" si="5"/>
        <v/>
      </c>
      <c r="S64" s="12" t="str">
        <f t="shared" si="22"/>
        <v/>
      </c>
      <c r="T64" s="13" t="str">
        <f t="shared" si="23"/>
        <v/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 t="str">
        <f t="shared" si="8"/>
        <v/>
      </c>
      <c r="AB64" s="12" t="str">
        <f t="shared" si="28"/>
        <v/>
      </c>
      <c r="AC64" s="13" t="str">
        <f t="shared" si="29"/>
        <v/>
      </c>
      <c r="AD64" s="5">
        <f t="shared" si="9"/>
        <v>62</v>
      </c>
      <c r="AE64" s="12">
        <f t="shared" si="30"/>
        <v>9</v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>
        <v>1</v>
      </c>
      <c r="AR64" s="33" t="s">
        <v>76</v>
      </c>
      <c r="AS64" s="45" t="s">
        <v>16</v>
      </c>
    </row>
    <row r="65" spans="1:45" ht="16.2">
      <c r="A65" s="36">
        <v>63</v>
      </c>
      <c r="B65" s="33" t="str">
        <f t="shared" si="38"/>
        <v>Martha Peters</v>
      </c>
      <c r="C65" s="33" t="str">
        <f t="shared" si="39"/>
        <v>Warwickshire</v>
      </c>
      <c r="D65" s="68" t="s">
        <v>757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 t="str">
        <f t="shared" si="2"/>
        <v/>
      </c>
      <c r="J65" s="12" t="str">
        <f t="shared" si="16"/>
        <v/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 t="str">
        <f t="shared" si="4"/>
        <v/>
      </c>
      <c r="P65" s="12" t="str">
        <f t="shared" si="20"/>
        <v/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 t="str">
        <f t="shared" si="7"/>
        <v/>
      </c>
      <c r="Y65" s="12" t="str">
        <f t="shared" si="26"/>
        <v/>
      </c>
      <c r="Z65" s="13" t="str">
        <f t="shared" si="27"/>
        <v/>
      </c>
      <c r="AA65" s="5">
        <f t="shared" si="8"/>
        <v>63</v>
      </c>
      <c r="AB65" s="12">
        <f t="shared" si="28"/>
        <v>6</v>
      </c>
      <c r="AC65" s="13">
        <f t="shared" si="29"/>
        <v>63</v>
      </c>
      <c r="AD65" s="5" t="str">
        <f t="shared" si="9"/>
        <v/>
      </c>
      <c r="AE65" s="12" t="str">
        <f t="shared" si="30"/>
        <v/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86</v>
      </c>
      <c r="AR65" s="33" t="s">
        <v>77</v>
      </c>
      <c r="AS65" s="45" t="s">
        <v>16</v>
      </c>
    </row>
    <row r="66" spans="1:45" ht="16.2">
      <c r="A66" s="36">
        <v>64</v>
      </c>
      <c r="B66" s="33" t="str">
        <f t="shared" si="38"/>
        <v>Katie Nicholson</v>
      </c>
      <c r="C66" s="33" t="str">
        <f t="shared" si="39"/>
        <v>Merseyside</v>
      </c>
      <c r="D66" s="68" t="s">
        <v>757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>
        <f t="shared" si="4"/>
        <v>64</v>
      </c>
      <c r="P66" s="12">
        <f t="shared" si="20"/>
        <v>6</v>
      </c>
      <c r="Q66" s="13">
        <f t="shared" si="21"/>
        <v>64</v>
      </c>
      <c r="R66" s="5" t="str">
        <f t="shared" si="5"/>
        <v/>
      </c>
      <c r="S66" s="12" t="str">
        <f t="shared" si="22"/>
        <v/>
      </c>
      <c r="T66" s="13" t="str">
        <f t="shared" si="23"/>
        <v/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 t="str">
        <f t="shared" si="8"/>
        <v/>
      </c>
      <c r="AB66" s="12" t="str">
        <f t="shared" si="28"/>
        <v/>
      </c>
      <c r="AC66" s="13" t="str">
        <f t="shared" si="29"/>
        <v/>
      </c>
      <c r="AD66" s="5" t="str">
        <f t="shared" si="9"/>
        <v/>
      </c>
      <c r="AE66" s="12" t="str">
        <f t="shared" si="30"/>
        <v/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>
        <v>65</v>
      </c>
      <c r="AR66" s="33" t="s">
        <v>78</v>
      </c>
      <c r="AS66" s="45" t="s">
        <v>16</v>
      </c>
    </row>
    <row r="67" spans="1:45" ht="16.2">
      <c r="A67" s="36">
        <v>65</v>
      </c>
      <c r="B67" s="33" t="str">
        <f t="shared" ref="B67:B98" si="40">IFERROR(VLOOKUP($A67,$AQ$3:$AS$159,2,FALSE),"")</f>
        <v>Edith Nixon</v>
      </c>
      <c r="C67" s="33" t="str">
        <f t="shared" ref="C67:C98" si="41">IFERROR(VLOOKUP($A67,$AQ$3:$AS$159,3,FALSE),"")</f>
        <v>Shropshire</v>
      </c>
      <c r="D67" s="68" t="s">
        <v>757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2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3">IF($C67=L$1,$E67,"")</f>
        <v/>
      </c>
      <c r="M67" s="12" t="str">
        <f t="shared" si="18"/>
        <v/>
      </c>
      <c r="N67" s="13" t="str">
        <f t="shared" si="19"/>
        <v/>
      </c>
      <c r="O67" s="5" t="str">
        <f t="shared" ref="O67:O130" si="44">IF($C67=O$1,$E67,"")</f>
        <v/>
      </c>
      <c r="P67" s="12" t="str">
        <f t="shared" si="20"/>
        <v/>
      </c>
      <c r="Q67" s="13" t="str">
        <f t="shared" si="21"/>
        <v/>
      </c>
      <c r="R67" s="5">
        <f t="shared" ref="R67:R130" si="45">IF($C67=R$1,$E67,"")</f>
        <v>65</v>
      </c>
      <c r="S67" s="12">
        <f t="shared" si="22"/>
        <v>6</v>
      </c>
      <c r="T67" s="13">
        <f t="shared" si="23"/>
        <v>65</v>
      </c>
      <c r="U67" s="5" t="str">
        <f t="shared" ref="U67:U130" si="46">IF($C67=U$1,$E67,"")</f>
        <v/>
      </c>
      <c r="V67" s="12" t="str">
        <f t="shared" si="24"/>
        <v/>
      </c>
      <c r="W67" s="13" t="str">
        <f t="shared" si="25"/>
        <v/>
      </c>
      <c r="X67" s="5" t="str">
        <f t="shared" ref="X67:X130" si="47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8">IF($C67=AA$1,$E67,"")</f>
        <v/>
      </c>
      <c r="AB67" s="12" t="str">
        <f t="shared" si="28"/>
        <v/>
      </c>
      <c r="AC67" s="13" t="str">
        <f t="shared" si="29"/>
        <v/>
      </c>
      <c r="AD67" s="5" t="str">
        <f t="shared" ref="AD67:AD130" si="49">IF($C67=AD$1,$E67,"")</f>
        <v/>
      </c>
      <c r="AE67" s="12" t="str">
        <f t="shared" si="30"/>
        <v/>
      </c>
      <c r="AF67" s="13" t="str">
        <f t="shared" si="31"/>
        <v/>
      </c>
      <c r="AG67" s="5" t="str">
        <f t="shared" ref="AG67:AG130" si="50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51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2">IF($C67=AM$1,$E67,"")</f>
        <v/>
      </c>
      <c r="AN67" s="12" t="str">
        <f t="shared" si="36"/>
        <v/>
      </c>
      <c r="AO67" s="13" t="str">
        <f t="shared" si="37"/>
        <v/>
      </c>
      <c r="AQ67" s="33"/>
      <c r="AR67" s="33" t="s">
        <v>79</v>
      </c>
      <c r="AS67" s="45" t="s">
        <v>16</v>
      </c>
    </row>
    <row r="68" spans="1:45" ht="16.2">
      <c r="A68" s="36">
        <v>66</v>
      </c>
      <c r="B68" s="33" t="str">
        <f t="shared" si="40"/>
        <v>Eva Holden</v>
      </c>
      <c r="C68" s="33" t="str">
        <f t="shared" si="41"/>
        <v>Hereford and Worcester</v>
      </c>
      <c r="D68" s="68" t="s">
        <v>757</v>
      </c>
      <c r="E68" s="28">
        <v>66</v>
      </c>
      <c r="F68" s="5" t="str">
        <f t="shared" ref="F68:F131" si="53">IF($C68=F$1,$E68,"")</f>
        <v/>
      </c>
      <c r="G68" s="12" t="str">
        <f t="shared" ref="G68:G131" si="54">IF(F68="","",RANK(F68,F$3:F$152,1))</f>
        <v/>
      </c>
      <c r="H68" s="13" t="str">
        <f t="shared" ref="H68:H131" si="55">IF(G68&lt;=6,F68,"")</f>
        <v/>
      </c>
      <c r="I68" s="5" t="str">
        <f t="shared" si="42"/>
        <v/>
      </c>
      <c r="J68" s="12" t="str">
        <f t="shared" ref="J68:J131" si="56">IF(I68="","",RANK(I68,I$3:I$152,1))</f>
        <v/>
      </c>
      <c r="K68" s="13" t="str">
        <f t="shared" ref="K68:K131" si="57">IF(J68&lt;=6,I68,"")</f>
        <v/>
      </c>
      <c r="L68" s="5">
        <f t="shared" si="43"/>
        <v>66</v>
      </c>
      <c r="M68" s="12">
        <f t="shared" ref="M68:M131" si="58">IF(L68="","",RANK(L68,L$3:L$152,1))</f>
        <v>6</v>
      </c>
      <c r="N68" s="13">
        <f t="shared" ref="N68:N131" si="59">IF(M68&lt;=6,L68,"")</f>
        <v>66</v>
      </c>
      <c r="O68" s="5" t="str">
        <f t="shared" si="44"/>
        <v/>
      </c>
      <c r="P68" s="12" t="str">
        <f t="shared" ref="P68:P131" si="60">IF(O68="","",RANK(O68,O$3:O$152,1))</f>
        <v/>
      </c>
      <c r="Q68" s="13" t="str">
        <f t="shared" ref="Q68:Q131" si="61">IF(P68&lt;=6,O68,"")</f>
        <v/>
      </c>
      <c r="R68" s="5" t="str">
        <f t="shared" si="45"/>
        <v/>
      </c>
      <c r="S68" s="12" t="str">
        <f t="shared" ref="S68:S131" si="62">IF(R68="","",RANK(R68,R$3:R$152,1))</f>
        <v/>
      </c>
      <c r="T68" s="13" t="str">
        <f t="shared" ref="T68:T131" si="63">IF(S68&lt;=6,R68,"")</f>
        <v/>
      </c>
      <c r="U68" s="5" t="str">
        <f t="shared" si="46"/>
        <v/>
      </c>
      <c r="V68" s="12" t="str">
        <f t="shared" ref="V68:V131" si="64">IF(U68="","",RANK(U68,U$3:U$152,1))</f>
        <v/>
      </c>
      <c r="W68" s="13" t="str">
        <f t="shared" ref="W68:W131" si="65">IF(V68&lt;=6,U68,"")</f>
        <v/>
      </c>
      <c r="X68" s="5" t="str">
        <f t="shared" si="47"/>
        <v/>
      </c>
      <c r="Y68" s="12" t="str">
        <f t="shared" ref="Y68:Y131" si="66">IF(X68="","",RANK(X68,X$3:X$152,1))</f>
        <v/>
      </c>
      <c r="Z68" s="13" t="str">
        <f t="shared" ref="Z68:Z131" si="67">IF(Y68&lt;=6,X68,"")</f>
        <v/>
      </c>
      <c r="AA68" s="5" t="str">
        <f t="shared" si="48"/>
        <v/>
      </c>
      <c r="AB68" s="12" t="str">
        <f t="shared" ref="AB68:AB131" si="68">IF(AA68="","",RANK(AA68,AA$3:AA$152,1))</f>
        <v/>
      </c>
      <c r="AC68" s="13" t="str">
        <f t="shared" ref="AC68:AC131" si="69">IF(AB68&lt;=6,AA68,"")</f>
        <v/>
      </c>
      <c r="AD68" s="5" t="str">
        <f t="shared" si="49"/>
        <v/>
      </c>
      <c r="AE68" s="12" t="str">
        <f t="shared" ref="AE68:AE131" si="70">IF(AD68="","",RANK(AD68,AD$3:AD$152,1))</f>
        <v/>
      </c>
      <c r="AF68" s="13" t="str">
        <f t="shared" ref="AF68:AF131" si="71">IF(AE68&lt;=6,AD68,"")</f>
        <v/>
      </c>
      <c r="AG68" s="5" t="str">
        <f t="shared" si="50"/>
        <v/>
      </c>
      <c r="AH68" s="12" t="str">
        <f t="shared" ref="AH68:AH131" si="72">IF(AG68="","",RANK(AG68,AG$3:AG$152,1))</f>
        <v/>
      </c>
      <c r="AI68" s="13" t="str">
        <f t="shared" ref="AI68:AI131" si="73">IF(AH68&lt;=6,AG68,"")</f>
        <v/>
      </c>
      <c r="AJ68" s="5" t="str">
        <f t="shared" si="51"/>
        <v/>
      </c>
      <c r="AK68" s="12" t="str">
        <f t="shared" ref="AK68:AK131" si="74">IF(AJ68="","",RANK(AJ68,AJ$3:AJ$152,1))</f>
        <v/>
      </c>
      <c r="AL68" s="13" t="str">
        <f t="shared" ref="AL68:AL131" si="75">IF(AK68&lt;=6,AJ68,"")</f>
        <v/>
      </c>
      <c r="AM68" s="5" t="str">
        <f t="shared" si="52"/>
        <v/>
      </c>
      <c r="AN68" s="12" t="str">
        <f t="shared" ref="AN68:AN131" si="76">IF(AM68="","",RANK(AM68,AM$3:AM$152,1))</f>
        <v/>
      </c>
      <c r="AO68" s="13" t="str">
        <f t="shared" ref="AO68:AO131" si="77">IF(AN68&lt;=6,AM68,"")</f>
        <v/>
      </c>
      <c r="AQ68" s="33">
        <v>18</v>
      </c>
      <c r="AR68" s="33" t="s">
        <v>80</v>
      </c>
      <c r="AS68" s="45" t="s">
        <v>16</v>
      </c>
    </row>
    <row r="69" spans="1:45" ht="16.2">
      <c r="A69" s="36">
        <v>67</v>
      </c>
      <c r="B69" s="33" t="str">
        <f t="shared" si="40"/>
        <v>Eleri Edwards</v>
      </c>
      <c r="C69" s="33" t="str">
        <f t="shared" si="41"/>
        <v>Staffordshire</v>
      </c>
      <c r="D69" s="68" t="s">
        <v>757</v>
      </c>
      <c r="E69" s="28">
        <v>67</v>
      </c>
      <c r="F69" s="5" t="str">
        <f t="shared" si="53"/>
        <v/>
      </c>
      <c r="G69" s="12" t="str">
        <f t="shared" si="54"/>
        <v/>
      </c>
      <c r="H69" s="13" t="str">
        <f t="shared" si="55"/>
        <v/>
      </c>
      <c r="I69" s="5" t="str">
        <f t="shared" si="42"/>
        <v/>
      </c>
      <c r="J69" s="12" t="str">
        <f t="shared" si="56"/>
        <v/>
      </c>
      <c r="K69" s="13" t="str">
        <f t="shared" si="57"/>
        <v/>
      </c>
      <c r="L69" s="5" t="str">
        <f t="shared" si="43"/>
        <v/>
      </c>
      <c r="M69" s="12" t="str">
        <f t="shared" si="58"/>
        <v/>
      </c>
      <c r="N69" s="13" t="str">
        <f t="shared" si="59"/>
        <v/>
      </c>
      <c r="O69" s="5" t="str">
        <f t="shared" si="44"/>
        <v/>
      </c>
      <c r="P69" s="12" t="str">
        <f t="shared" si="60"/>
        <v/>
      </c>
      <c r="Q69" s="13" t="str">
        <f t="shared" si="61"/>
        <v/>
      </c>
      <c r="R69" s="5" t="str">
        <f t="shared" si="45"/>
        <v/>
      </c>
      <c r="S69" s="12" t="str">
        <f t="shared" si="62"/>
        <v/>
      </c>
      <c r="T69" s="13" t="str">
        <f t="shared" si="63"/>
        <v/>
      </c>
      <c r="U69" s="5">
        <f t="shared" si="46"/>
        <v>67</v>
      </c>
      <c r="V69" s="12">
        <f t="shared" si="64"/>
        <v>7</v>
      </c>
      <c r="W69" s="13" t="str">
        <f t="shared" si="65"/>
        <v/>
      </c>
      <c r="X69" s="5" t="str">
        <f t="shared" si="47"/>
        <v/>
      </c>
      <c r="Y69" s="12" t="str">
        <f t="shared" si="66"/>
        <v/>
      </c>
      <c r="Z69" s="13" t="str">
        <f t="shared" si="67"/>
        <v/>
      </c>
      <c r="AA69" s="5" t="str">
        <f t="shared" si="48"/>
        <v/>
      </c>
      <c r="AB69" s="12" t="str">
        <f t="shared" si="68"/>
        <v/>
      </c>
      <c r="AC69" s="13" t="str">
        <f t="shared" si="69"/>
        <v/>
      </c>
      <c r="AD69" s="5" t="str">
        <f t="shared" si="49"/>
        <v/>
      </c>
      <c r="AE69" s="12" t="str">
        <f t="shared" si="70"/>
        <v/>
      </c>
      <c r="AF69" s="13" t="str">
        <f t="shared" si="71"/>
        <v/>
      </c>
      <c r="AG69" s="5" t="str">
        <f t="shared" si="50"/>
        <v/>
      </c>
      <c r="AH69" s="12" t="str">
        <f t="shared" si="72"/>
        <v/>
      </c>
      <c r="AI69" s="13" t="str">
        <f t="shared" si="73"/>
        <v/>
      </c>
      <c r="AJ69" s="5" t="str">
        <f t="shared" si="51"/>
        <v/>
      </c>
      <c r="AK69" s="12" t="str">
        <f t="shared" si="74"/>
        <v/>
      </c>
      <c r="AL69" s="13" t="str">
        <f t="shared" si="75"/>
        <v/>
      </c>
      <c r="AM69" s="5" t="str">
        <f t="shared" si="52"/>
        <v/>
      </c>
      <c r="AN69" s="12" t="str">
        <f t="shared" si="76"/>
        <v/>
      </c>
      <c r="AO69" s="13" t="str">
        <f t="shared" si="77"/>
        <v/>
      </c>
      <c r="AQ69" s="33">
        <v>79</v>
      </c>
      <c r="AR69" s="33" t="s">
        <v>81</v>
      </c>
      <c r="AS69" s="45" t="s">
        <v>16</v>
      </c>
    </row>
    <row r="70" spans="1:45" ht="16.2">
      <c r="A70" s="36">
        <v>68</v>
      </c>
      <c r="B70" s="33" t="str">
        <f t="shared" si="40"/>
        <v>Maisie Bains</v>
      </c>
      <c r="C70" s="33" t="str">
        <f t="shared" si="41"/>
        <v>Staffordshire</v>
      </c>
      <c r="D70" s="68" t="s">
        <v>757</v>
      </c>
      <c r="E70" s="28">
        <v>68</v>
      </c>
      <c r="F70" s="5" t="str">
        <f t="shared" si="53"/>
        <v/>
      </c>
      <c r="G70" s="12" t="str">
        <f t="shared" si="54"/>
        <v/>
      </c>
      <c r="H70" s="13" t="str">
        <f t="shared" si="55"/>
        <v/>
      </c>
      <c r="I70" s="5" t="str">
        <f t="shared" si="42"/>
        <v/>
      </c>
      <c r="J70" s="12" t="str">
        <f t="shared" si="56"/>
        <v/>
      </c>
      <c r="K70" s="13" t="str">
        <f t="shared" si="57"/>
        <v/>
      </c>
      <c r="L70" s="5" t="str">
        <f t="shared" si="43"/>
        <v/>
      </c>
      <c r="M70" s="12" t="str">
        <f t="shared" si="58"/>
        <v/>
      </c>
      <c r="N70" s="13" t="str">
        <f t="shared" si="59"/>
        <v/>
      </c>
      <c r="O70" s="5" t="str">
        <f t="shared" si="44"/>
        <v/>
      </c>
      <c r="P70" s="12" t="str">
        <f t="shared" si="60"/>
        <v/>
      </c>
      <c r="Q70" s="13" t="str">
        <f t="shared" si="61"/>
        <v/>
      </c>
      <c r="R70" s="5" t="str">
        <f t="shared" si="45"/>
        <v/>
      </c>
      <c r="S70" s="12" t="str">
        <f t="shared" si="62"/>
        <v/>
      </c>
      <c r="T70" s="13" t="str">
        <f t="shared" si="63"/>
        <v/>
      </c>
      <c r="U70" s="5">
        <f t="shared" si="46"/>
        <v>68</v>
      </c>
      <c r="V70" s="12">
        <f t="shared" si="64"/>
        <v>8</v>
      </c>
      <c r="W70" s="13" t="str">
        <f t="shared" si="65"/>
        <v/>
      </c>
      <c r="X70" s="5" t="str">
        <f t="shared" si="47"/>
        <v/>
      </c>
      <c r="Y70" s="12" t="str">
        <f t="shared" si="66"/>
        <v/>
      </c>
      <c r="Z70" s="13" t="str">
        <f t="shared" si="67"/>
        <v/>
      </c>
      <c r="AA70" s="5" t="str">
        <f t="shared" si="48"/>
        <v/>
      </c>
      <c r="AB70" s="12" t="str">
        <f t="shared" si="68"/>
        <v/>
      </c>
      <c r="AC70" s="13" t="str">
        <f t="shared" si="69"/>
        <v/>
      </c>
      <c r="AD70" s="5" t="str">
        <f t="shared" si="49"/>
        <v/>
      </c>
      <c r="AE70" s="12" t="str">
        <f t="shared" si="70"/>
        <v/>
      </c>
      <c r="AF70" s="13" t="str">
        <f t="shared" si="71"/>
        <v/>
      </c>
      <c r="AG70" s="5" t="str">
        <f t="shared" si="50"/>
        <v/>
      </c>
      <c r="AH70" s="12" t="str">
        <f t="shared" si="72"/>
        <v/>
      </c>
      <c r="AI70" s="13" t="str">
        <f t="shared" si="73"/>
        <v/>
      </c>
      <c r="AJ70" s="5" t="str">
        <f t="shared" si="51"/>
        <v/>
      </c>
      <c r="AK70" s="12" t="str">
        <f t="shared" si="74"/>
        <v/>
      </c>
      <c r="AL70" s="13" t="str">
        <f t="shared" si="75"/>
        <v/>
      </c>
      <c r="AM70" s="5" t="str">
        <f t="shared" si="52"/>
        <v/>
      </c>
      <c r="AN70" s="12" t="str">
        <f t="shared" si="76"/>
        <v/>
      </c>
      <c r="AO70" s="13" t="str">
        <f t="shared" si="77"/>
        <v/>
      </c>
      <c r="AQ70" s="33">
        <v>9</v>
      </c>
      <c r="AR70" s="33" t="s">
        <v>712</v>
      </c>
      <c r="AS70" s="45" t="s">
        <v>16</v>
      </c>
    </row>
    <row r="71" spans="1:45" ht="16.2">
      <c r="A71" s="36">
        <v>69</v>
      </c>
      <c r="B71" s="33" t="str">
        <f t="shared" si="40"/>
        <v>Olivia Bacon</v>
      </c>
      <c r="C71" s="33" t="str">
        <f t="shared" si="41"/>
        <v>Warwickshire</v>
      </c>
      <c r="D71" s="68" t="s">
        <v>757</v>
      </c>
      <c r="E71" s="28">
        <v>69</v>
      </c>
      <c r="F71" s="5" t="str">
        <f t="shared" si="53"/>
        <v/>
      </c>
      <c r="G71" s="12" t="str">
        <f t="shared" si="54"/>
        <v/>
      </c>
      <c r="H71" s="13" t="str">
        <f t="shared" si="55"/>
        <v/>
      </c>
      <c r="I71" s="5" t="str">
        <f t="shared" si="42"/>
        <v/>
      </c>
      <c r="J71" s="12" t="str">
        <f t="shared" si="56"/>
        <v/>
      </c>
      <c r="K71" s="13" t="str">
        <f t="shared" si="57"/>
        <v/>
      </c>
      <c r="L71" s="5" t="str">
        <f t="shared" si="43"/>
        <v/>
      </c>
      <c r="M71" s="12" t="str">
        <f t="shared" si="58"/>
        <v/>
      </c>
      <c r="N71" s="13" t="str">
        <f t="shared" si="59"/>
        <v/>
      </c>
      <c r="O71" s="5" t="str">
        <f t="shared" si="44"/>
        <v/>
      </c>
      <c r="P71" s="12" t="str">
        <f t="shared" si="60"/>
        <v/>
      </c>
      <c r="Q71" s="13" t="str">
        <f t="shared" si="61"/>
        <v/>
      </c>
      <c r="R71" s="5" t="str">
        <f t="shared" si="45"/>
        <v/>
      </c>
      <c r="S71" s="12" t="str">
        <f t="shared" si="62"/>
        <v/>
      </c>
      <c r="T71" s="13" t="str">
        <f t="shared" si="63"/>
        <v/>
      </c>
      <c r="U71" s="5" t="str">
        <f t="shared" si="46"/>
        <v/>
      </c>
      <c r="V71" s="12" t="str">
        <f t="shared" si="64"/>
        <v/>
      </c>
      <c r="W71" s="13" t="str">
        <f t="shared" si="65"/>
        <v/>
      </c>
      <c r="X71" s="5" t="str">
        <f t="shared" si="47"/>
        <v/>
      </c>
      <c r="Y71" s="12" t="str">
        <f t="shared" si="66"/>
        <v/>
      </c>
      <c r="Z71" s="13" t="str">
        <f t="shared" si="67"/>
        <v/>
      </c>
      <c r="AA71" s="5">
        <f t="shared" si="48"/>
        <v>69</v>
      </c>
      <c r="AB71" s="12">
        <f t="shared" si="68"/>
        <v>7</v>
      </c>
      <c r="AC71" s="13" t="str">
        <f t="shared" si="69"/>
        <v/>
      </c>
      <c r="AD71" s="5" t="str">
        <f t="shared" si="49"/>
        <v/>
      </c>
      <c r="AE71" s="12" t="str">
        <f t="shared" si="70"/>
        <v/>
      </c>
      <c r="AF71" s="13" t="str">
        <f t="shared" si="71"/>
        <v/>
      </c>
      <c r="AG71" s="5" t="str">
        <f t="shared" si="50"/>
        <v/>
      </c>
      <c r="AH71" s="12" t="str">
        <f t="shared" si="72"/>
        <v/>
      </c>
      <c r="AI71" s="13" t="str">
        <f t="shared" si="73"/>
        <v/>
      </c>
      <c r="AJ71" s="5" t="str">
        <f t="shared" si="51"/>
        <v/>
      </c>
      <c r="AK71" s="12" t="str">
        <f t="shared" si="74"/>
        <v/>
      </c>
      <c r="AL71" s="13" t="str">
        <f t="shared" si="75"/>
        <v/>
      </c>
      <c r="AM71" s="5" t="str">
        <f t="shared" si="52"/>
        <v/>
      </c>
      <c r="AN71" s="12" t="str">
        <f t="shared" si="76"/>
        <v/>
      </c>
      <c r="AO71" s="13" t="str">
        <f t="shared" si="77"/>
        <v/>
      </c>
      <c r="AQ71" s="33">
        <v>56</v>
      </c>
      <c r="AR71" s="33" t="s">
        <v>713</v>
      </c>
      <c r="AS71" s="45" t="s">
        <v>16</v>
      </c>
    </row>
    <row r="72" spans="1:45" ht="16.2">
      <c r="A72" s="36">
        <v>70</v>
      </c>
      <c r="B72" s="33" t="str">
        <f t="shared" si="40"/>
        <v>Holly Saunders</v>
      </c>
      <c r="C72" s="33" t="str">
        <f t="shared" si="41"/>
        <v>Warwickshire</v>
      </c>
      <c r="D72" s="68" t="s">
        <v>757</v>
      </c>
      <c r="E72" s="28">
        <v>70</v>
      </c>
      <c r="F72" s="5" t="str">
        <f t="shared" si="53"/>
        <v/>
      </c>
      <c r="G72" s="12" t="str">
        <f t="shared" si="54"/>
        <v/>
      </c>
      <c r="H72" s="13" t="str">
        <f t="shared" si="55"/>
        <v/>
      </c>
      <c r="I72" s="5" t="str">
        <f t="shared" si="42"/>
        <v/>
      </c>
      <c r="J72" s="12" t="str">
        <f t="shared" si="56"/>
        <v/>
      </c>
      <c r="K72" s="13" t="str">
        <f t="shared" si="57"/>
        <v/>
      </c>
      <c r="L72" s="5" t="str">
        <f t="shared" si="43"/>
        <v/>
      </c>
      <c r="M72" s="12" t="str">
        <f t="shared" si="58"/>
        <v/>
      </c>
      <c r="N72" s="13" t="str">
        <f t="shared" si="59"/>
        <v/>
      </c>
      <c r="O72" s="5" t="str">
        <f t="shared" si="44"/>
        <v/>
      </c>
      <c r="P72" s="12" t="str">
        <f t="shared" si="60"/>
        <v/>
      </c>
      <c r="Q72" s="13" t="str">
        <f t="shared" si="61"/>
        <v/>
      </c>
      <c r="R72" s="5" t="str">
        <f t="shared" si="45"/>
        <v/>
      </c>
      <c r="S72" s="12" t="str">
        <f t="shared" si="62"/>
        <v/>
      </c>
      <c r="T72" s="13" t="str">
        <f t="shared" si="63"/>
        <v/>
      </c>
      <c r="U72" s="5" t="str">
        <f t="shared" si="46"/>
        <v/>
      </c>
      <c r="V72" s="12" t="str">
        <f t="shared" si="64"/>
        <v/>
      </c>
      <c r="W72" s="13" t="str">
        <f t="shared" si="65"/>
        <v/>
      </c>
      <c r="X72" s="5" t="str">
        <f t="shared" si="47"/>
        <v/>
      </c>
      <c r="Y72" s="12" t="str">
        <f t="shared" si="66"/>
        <v/>
      </c>
      <c r="Z72" s="13" t="str">
        <f t="shared" si="67"/>
        <v/>
      </c>
      <c r="AA72" s="5">
        <f t="shared" si="48"/>
        <v>70</v>
      </c>
      <c r="AB72" s="12">
        <f t="shared" si="68"/>
        <v>8</v>
      </c>
      <c r="AC72" s="13" t="str">
        <f t="shared" si="69"/>
        <v/>
      </c>
      <c r="AD72" s="5" t="str">
        <f t="shared" si="49"/>
        <v/>
      </c>
      <c r="AE72" s="12" t="str">
        <f t="shared" si="70"/>
        <v/>
      </c>
      <c r="AF72" s="13" t="str">
        <f t="shared" si="71"/>
        <v/>
      </c>
      <c r="AG72" s="5" t="str">
        <f t="shared" si="50"/>
        <v/>
      </c>
      <c r="AH72" s="12" t="str">
        <f t="shared" si="72"/>
        <v/>
      </c>
      <c r="AI72" s="13" t="str">
        <f t="shared" si="73"/>
        <v/>
      </c>
      <c r="AJ72" s="5" t="str">
        <f t="shared" si="51"/>
        <v/>
      </c>
      <c r="AK72" s="12" t="str">
        <f t="shared" si="74"/>
        <v/>
      </c>
      <c r="AL72" s="13" t="str">
        <f t="shared" si="75"/>
        <v/>
      </c>
      <c r="AM72" s="5" t="str">
        <f t="shared" si="52"/>
        <v/>
      </c>
      <c r="AN72" s="12" t="str">
        <f t="shared" si="76"/>
        <v/>
      </c>
      <c r="AO72" s="13" t="str">
        <f t="shared" si="77"/>
        <v/>
      </c>
      <c r="AQ72" s="33"/>
      <c r="AR72" s="33"/>
      <c r="AS72" s="45" t="s">
        <v>16</v>
      </c>
    </row>
    <row r="73" spans="1:45" ht="16.2">
      <c r="A73" s="36">
        <v>71</v>
      </c>
      <c r="B73" s="33" t="str">
        <f t="shared" si="40"/>
        <v>Georgia Andrews</v>
      </c>
      <c r="C73" s="33" t="str">
        <f t="shared" si="41"/>
        <v>Merseyside</v>
      </c>
      <c r="D73" s="68" t="s">
        <v>757</v>
      </c>
      <c r="E73" s="28">
        <v>71</v>
      </c>
      <c r="F73" s="5" t="str">
        <f t="shared" si="53"/>
        <v/>
      </c>
      <c r="G73" s="12" t="str">
        <f t="shared" si="54"/>
        <v/>
      </c>
      <c r="H73" s="13" t="str">
        <f t="shared" si="55"/>
        <v/>
      </c>
      <c r="I73" s="5" t="str">
        <f t="shared" si="42"/>
        <v/>
      </c>
      <c r="J73" s="12" t="str">
        <f t="shared" si="56"/>
        <v/>
      </c>
      <c r="K73" s="13" t="str">
        <f t="shared" si="57"/>
        <v/>
      </c>
      <c r="L73" s="5" t="str">
        <f t="shared" si="43"/>
        <v/>
      </c>
      <c r="M73" s="12" t="str">
        <f t="shared" si="58"/>
        <v/>
      </c>
      <c r="N73" s="13" t="str">
        <f t="shared" si="59"/>
        <v/>
      </c>
      <c r="O73" s="5">
        <f t="shared" si="44"/>
        <v>71</v>
      </c>
      <c r="P73" s="12">
        <f t="shared" si="60"/>
        <v>7</v>
      </c>
      <c r="Q73" s="13" t="str">
        <f t="shared" si="61"/>
        <v/>
      </c>
      <c r="R73" s="5" t="str">
        <f t="shared" si="45"/>
        <v/>
      </c>
      <c r="S73" s="12" t="str">
        <f t="shared" si="62"/>
        <v/>
      </c>
      <c r="T73" s="13" t="str">
        <f t="shared" si="63"/>
        <v/>
      </c>
      <c r="U73" s="5" t="str">
        <f t="shared" si="46"/>
        <v/>
      </c>
      <c r="V73" s="12" t="str">
        <f t="shared" si="64"/>
        <v/>
      </c>
      <c r="W73" s="13" t="str">
        <f t="shared" si="65"/>
        <v/>
      </c>
      <c r="X73" s="5" t="str">
        <f t="shared" si="47"/>
        <v/>
      </c>
      <c r="Y73" s="12" t="str">
        <f t="shared" si="66"/>
        <v/>
      </c>
      <c r="Z73" s="13" t="str">
        <f t="shared" si="67"/>
        <v/>
      </c>
      <c r="AA73" s="5" t="str">
        <f t="shared" si="48"/>
        <v/>
      </c>
      <c r="AB73" s="12" t="str">
        <f t="shared" si="68"/>
        <v/>
      </c>
      <c r="AC73" s="13" t="str">
        <f t="shared" si="69"/>
        <v/>
      </c>
      <c r="AD73" s="5" t="str">
        <f t="shared" si="49"/>
        <v/>
      </c>
      <c r="AE73" s="12" t="str">
        <f t="shared" si="70"/>
        <v/>
      </c>
      <c r="AF73" s="13" t="str">
        <f t="shared" si="71"/>
        <v/>
      </c>
      <c r="AG73" s="5" t="str">
        <f t="shared" si="50"/>
        <v/>
      </c>
      <c r="AH73" s="12" t="str">
        <f t="shared" si="72"/>
        <v/>
      </c>
      <c r="AI73" s="13" t="str">
        <f t="shared" si="73"/>
        <v/>
      </c>
      <c r="AJ73" s="5" t="str">
        <f t="shared" si="51"/>
        <v/>
      </c>
      <c r="AK73" s="12" t="str">
        <f t="shared" si="74"/>
        <v/>
      </c>
      <c r="AL73" s="13" t="str">
        <f t="shared" si="75"/>
        <v/>
      </c>
      <c r="AM73" s="5" t="str">
        <f t="shared" si="52"/>
        <v/>
      </c>
      <c r="AN73" s="12" t="str">
        <f t="shared" si="76"/>
        <v/>
      </c>
      <c r="AO73" s="13" t="str">
        <f t="shared" si="77"/>
        <v/>
      </c>
      <c r="AQ73" s="33"/>
      <c r="AR73" s="33"/>
      <c r="AS73" s="45" t="s">
        <v>16</v>
      </c>
    </row>
    <row r="74" spans="1:45" ht="16.2">
      <c r="A74" s="36">
        <v>72</v>
      </c>
      <c r="B74" s="33" t="str">
        <f t="shared" si="40"/>
        <v>Ella Beeson</v>
      </c>
      <c r="C74" s="33" t="str">
        <f t="shared" si="41"/>
        <v>Staffordshire</v>
      </c>
      <c r="D74" s="68" t="s">
        <v>757</v>
      </c>
      <c r="E74" s="28">
        <v>72</v>
      </c>
      <c r="F74" s="5" t="str">
        <f t="shared" si="53"/>
        <v/>
      </c>
      <c r="G74" s="12" t="str">
        <f t="shared" si="54"/>
        <v/>
      </c>
      <c r="H74" s="13" t="str">
        <f t="shared" si="55"/>
        <v/>
      </c>
      <c r="I74" s="5" t="str">
        <f t="shared" si="42"/>
        <v/>
      </c>
      <c r="J74" s="12" t="str">
        <f t="shared" si="56"/>
        <v/>
      </c>
      <c r="K74" s="13" t="str">
        <f t="shared" si="57"/>
        <v/>
      </c>
      <c r="L74" s="5" t="str">
        <f t="shared" si="43"/>
        <v/>
      </c>
      <c r="M74" s="12" t="str">
        <f t="shared" si="58"/>
        <v/>
      </c>
      <c r="N74" s="13" t="str">
        <f t="shared" si="59"/>
        <v/>
      </c>
      <c r="O74" s="5" t="str">
        <f t="shared" si="44"/>
        <v/>
      </c>
      <c r="P74" s="12" t="str">
        <f t="shared" si="60"/>
        <v/>
      </c>
      <c r="Q74" s="13" t="str">
        <f t="shared" si="61"/>
        <v/>
      </c>
      <c r="R74" s="5" t="str">
        <f t="shared" si="45"/>
        <v/>
      </c>
      <c r="S74" s="12" t="str">
        <f t="shared" si="62"/>
        <v/>
      </c>
      <c r="T74" s="13" t="str">
        <f t="shared" si="63"/>
        <v/>
      </c>
      <c r="U74" s="5">
        <f t="shared" si="46"/>
        <v>72</v>
      </c>
      <c r="V74" s="12">
        <f t="shared" si="64"/>
        <v>9</v>
      </c>
      <c r="W74" s="13" t="str">
        <f t="shared" si="65"/>
        <v/>
      </c>
      <c r="X74" s="5" t="str">
        <f t="shared" si="47"/>
        <v/>
      </c>
      <c r="Y74" s="12" t="str">
        <f t="shared" si="66"/>
        <v/>
      </c>
      <c r="Z74" s="13" t="str">
        <f t="shared" si="67"/>
        <v/>
      </c>
      <c r="AA74" s="5" t="str">
        <f t="shared" si="48"/>
        <v/>
      </c>
      <c r="AB74" s="12" t="str">
        <f t="shared" si="68"/>
        <v/>
      </c>
      <c r="AC74" s="13" t="str">
        <f t="shared" si="69"/>
        <v/>
      </c>
      <c r="AD74" s="5" t="str">
        <f t="shared" si="49"/>
        <v/>
      </c>
      <c r="AE74" s="12" t="str">
        <f t="shared" si="70"/>
        <v/>
      </c>
      <c r="AF74" s="13" t="str">
        <f t="shared" si="71"/>
        <v/>
      </c>
      <c r="AG74" s="5" t="str">
        <f t="shared" si="50"/>
        <v/>
      </c>
      <c r="AH74" s="12" t="str">
        <f t="shared" si="72"/>
        <v/>
      </c>
      <c r="AI74" s="13" t="str">
        <f t="shared" si="73"/>
        <v/>
      </c>
      <c r="AJ74" s="5" t="str">
        <f t="shared" si="51"/>
        <v/>
      </c>
      <c r="AK74" s="12" t="str">
        <f t="shared" si="74"/>
        <v/>
      </c>
      <c r="AL74" s="13" t="str">
        <f t="shared" si="75"/>
        <v/>
      </c>
      <c r="AM74" s="5" t="str">
        <f t="shared" si="52"/>
        <v/>
      </c>
      <c r="AN74" s="12" t="str">
        <f t="shared" si="76"/>
        <v/>
      </c>
      <c r="AO74" s="13" t="str">
        <f t="shared" si="77"/>
        <v/>
      </c>
      <c r="AQ74" s="33"/>
      <c r="AR74" s="33"/>
      <c r="AS74" s="45" t="s">
        <v>16</v>
      </c>
    </row>
    <row r="75" spans="1:45" ht="16.2">
      <c r="A75" s="36">
        <v>73</v>
      </c>
      <c r="B75" s="33" t="str">
        <f t="shared" si="40"/>
        <v>Ila Lane</v>
      </c>
      <c r="C75" s="33" t="str">
        <f t="shared" si="41"/>
        <v>Warwickshire</v>
      </c>
      <c r="D75" s="68" t="s">
        <v>757</v>
      </c>
      <c r="E75" s="28">
        <v>73</v>
      </c>
      <c r="F75" s="5" t="str">
        <f t="shared" si="53"/>
        <v/>
      </c>
      <c r="G75" s="12" t="str">
        <f t="shared" si="54"/>
        <v/>
      </c>
      <c r="H75" s="13" t="str">
        <f t="shared" si="55"/>
        <v/>
      </c>
      <c r="I75" s="5" t="str">
        <f t="shared" si="42"/>
        <v/>
      </c>
      <c r="J75" s="12" t="str">
        <f t="shared" si="56"/>
        <v/>
      </c>
      <c r="K75" s="13" t="str">
        <f t="shared" si="57"/>
        <v/>
      </c>
      <c r="L75" s="5" t="str">
        <f t="shared" si="43"/>
        <v/>
      </c>
      <c r="M75" s="12" t="str">
        <f t="shared" si="58"/>
        <v/>
      </c>
      <c r="N75" s="13" t="str">
        <f t="shared" si="59"/>
        <v/>
      </c>
      <c r="O75" s="5" t="str">
        <f t="shared" si="44"/>
        <v/>
      </c>
      <c r="P75" s="12" t="str">
        <f t="shared" si="60"/>
        <v/>
      </c>
      <c r="Q75" s="13" t="str">
        <f t="shared" si="61"/>
        <v/>
      </c>
      <c r="R75" s="5" t="str">
        <f t="shared" si="45"/>
        <v/>
      </c>
      <c r="S75" s="12" t="str">
        <f t="shared" si="62"/>
        <v/>
      </c>
      <c r="T75" s="13" t="str">
        <f t="shared" si="63"/>
        <v/>
      </c>
      <c r="U75" s="5" t="str">
        <f t="shared" si="46"/>
        <v/>
      </c>
      <c r="V75" s="12" t="str">
        <f t="shared" si="64"/>
        <v/>
      </c>
      <c r="W75" s="13" t="str">
        <f t="shared" si="65"/>
        <v/>
      </c>
      <c r="X75" s="5" t="str">
        <f t="shared" si="47"/>
        <v/>
      </c>
      <c r="Y75" s="12" t="str">
        <f t="shared" si="66"/>
        <v/>
      </c>
      <c r="Z75" s="13" t="str">
        <f t="shared" si="67"/>
        <v/>
      </c>
      <c r="AA75" s="5">
        <f t="shared" si="48"/>
        <v>73</v>
      </c>
      <c r="AB75" s="12">
        <f t="shared" si="68"/>
        <v>9</v>
      </c>
      <c r="AC75" s="13" t="str">
        <f t="shared" si="69"/>
        <v/>
      </c>
      <c r="AD75" s="5" t="str">
        <f t="shared" si="49"/>
        <v/>
      </c>
      <c r="AE75" s="12" t="str">
        <f t="shared" si="70"/>
        <v/>
      </c>
      <c r="AF75" s="13" t="str">
        <f t="shared" si="71"/>
        <v/>
      </c>
      <c r="AG75" s="5" t="str">
        <f t="shared" si="50"/>
        <v/>
      </c>
      <c r="AH75" s="12" t="str">
        <f t="shared" si="72"/>
        <v/>
      </c>
      <c r="AI75" s="13" t="str">
        <f t="shared" si="73"/>
        <v/>
      </c>
      <c r="AJ75" s="5" t="str">
        <f t="shared" si="51"/>
        <v/>
      </c>
      <c r="AK75" s="12" t="str">
        <f t="shared" si="74"/>
        <v/>
      </c>
      <c r="AL75" s="13" t="str">
        <f t="shared" si="75"/>
        <v/>
      </c>
      <c r="AM75" s="5" t="str">
        <f t="shared" si="52"/>
        <v/>
      </c>
      <c r="AN75" s="12" t="str">
        <f t="shared" si="76"/>
        <v/>
      </c>
      <c r="AO75" s="13" t="str">
        <f t="shared" si="77"/>
        <v/>
      </c>
      <c r="AQ75" s="33"/>
      <c r="AR75" s="33"/>
      <c r="AS75" s="45" t="s">
        <v>16</v>
      </c>
    </row>
    <row r="76" spans="1:45" ht="16.2">
      <c r="A76" s="36">
        <v>74</v>
      </c>
      <c r="B76" s="33" t="str">
        <f t="shared" si="40"/>
        <v>Neve Nicholds-Trainor</v>
      </c>
      <c r="C76" s="33" t="str">
        <f t="shared" si="41"/>
        <v>Warwickshire</v>
      </c>
      <c r="D76" s="68" t="s">
        <v>757</v>
      </c>
      <c r="E76" s="28">
        <v>74</v>
      </c>
      <c r="F76" s="5" t="str">
        <f t="shared" si="53"/>
        <v/>
      </c>
      <c r="G76" s="12" t="str">
        <f t="shared" si="54"/>
        <v/>
      </c>
      <c r="H76" s="13" t="str">
        <f t="shared" si="55"/>
        <v/>
      </c>
      <c r="I76" s="5" t="str">
        <f t="shared" si="42"/>
        <v/>
      </c>
      <c r="J76" s="12" t="str">
        <f t="shared" si="56"/>
        <v/>
      </c>
      <c r="K76" s="13" t="str">
        <f t="shared" si="57"/>
        <v/>
      </c>
      <c r="L76" s="5" t="str">
        <f t="shared" si="43"/>
        <v/>
      </c>
      <c r="M76" s="12" t="str">
        <f t="shared" si="58"/>
        <v/>
      </c>
      <c r="N76" s="13" t="str">
        <f t="shared" si="59"/>
        <v/>
      </c>
      <c r="O76" s="5" t="str">
        <f t="shared" si="44"/>
        <v/>
      </c>
      <c r="P76" s="12" t="str">
        <f t="shared" si="60"/>
        <v/>
      </c>
      <c r="Q76" s="13" t="str">
        <f t="shared" si="61"/>
        <v/>
      </c>
      <c r="R76" s="5" t="str">
        <f t="shared" si="45"/>
        <v/>
      </c>
      <c r="S76" s="12" t="str">
        <f t="shared" si="62"/>
        <v/>
      </c>
      <c r="T76" s="13" t="str">
        <f t="shared" si="63"/>
        <v/>
      </c>
      <c r="U76" s="5" t="str">
        <f t="shared" si="46"/>
        <v/>
      </c>
      <c r="V76" s="12" t="str">
        <f t="shared" si="64"/>
        <v/>
      </c>
      <c r="W76" s="13" t="str">
        <f t="shared" si="65"/>
        <v/>
      </c>
      <c r="X76" s="5" t="str">
        <f t="shared" si="47"/>
        <v/>
      </c>
      <c r="Y76" s="12" t="str">
        <f t="shared" si="66"/>
        <v/>
      </c>
      <c r="Z76" s="13" t="str">
        <f t="shared" si="67"/>
        <v/>
      </c>
      <c r="AA76" s="5">
        <f t="shared" si="48"/>
        <v>74</v>
      </c>
      <c r="AB76" s="12">
        <f t="shared" si="68"/>
        <v>10</v>
      </c>
      <c r="AC76" s="13" t="str">
        <f t="shared" si="69"/>
        <v/>
      </c>
      <c r="AD76" s="5" t="str">
        <f t="shared" si="49"/>
        <v/>
      </c>
      <c r="AE76" s="12" t="str">
        <f t="shared" si="70"/>
        <v/>
      </c>
      <c r="AF76" s="13" t="str">
        <f t="shared" si="71"/>
        <v/>
      </c>
      <c r="AG76" s="5" t="str">
        <f t="shared" si="50"/>
        <v/>
      </c>
      <c r="AH76" s="12" t="str">
        <f t="shared" si="72"/>
        <v/>
      </c>
      <c r="AI76" s="13" t="str">
        <f t="shared" si="73"/>
        <v/>
      </c>
      <c r="AJ76" s="5" t="str">
        <f t="shared" si="51"/>
        <v/>
      </c>
      <c r="AK76" s="12" t="str">
        <f t="shared" si="74"/>
        <v/>
      </c>
      <c r="AL76" s="13" t="str">
        <f t="shared" si="75"/>
        <v/>
      </c>
      <c r="AM76" s="5" t="str">
        <f t="shared" si="52"/>
        <v/>
      </c>
      <c r="AN76" s="12" t="str">
        <f t="shared" si="76"/>
        <v/>
      </c>
      <c r="AO76" s="13" t="str">
        <f t="shared" si="77"/>
        <v/>
      </c>
      <c r="AQ76" s="33"/>
      <c r="AR76" s="33"/>
      <c r="AS76" s="45" t="s">
        <v>16</v>
      </c>
    </row>
    <row r="77" spans="1:45" ht="16.2">
      <c r="A77" s="36">
        <v>75</v>
      </c>
      <c r="B77" s="33" t="str">
        <f t="shared" si="40"/>
        <v>Evie Caffrey</v>
      </c>
      <c r="C77" s="33" t="str">
        <f t="shared" si="41"/>
        <v>Warwickshire</v>
      </c>
      <c r="D77" s="68" t="s">
        <v>757</v>
      </c>
      <c r="E77" s="28">
        <v>75</v>
      </c>
      <c r="F77" s="5" t="str">
        <f t="shared" si="53"/>
        <v/>
      </c>
      <c r="G77" s="12" t="str">
        <f t="shared" si="54"/>
        <v/>
      </c>
      <c r="H77" s="13" t="str">
        <f t="shared" si="55"/>
        <v/>
      </c>
      <c r="I77" s="5" t="str">
        <f t="shared" si="42"/>
        <v/>
      </c>
      <c r="J77" s="12" t="str">
        <f t="shared" si="56"/>
        <v/>
      </c>
      <c r="K77" s="13" t="str">
        <f t="shared" si="57"/>
        <v/>
      </c>
      <c r="L77" s="5" t="str">
        <f t="shared" si="43"/>
        <v/>
      </c>
      <c r="M77" s="12" t="str">
        <f t="shared" si="58"/>
        <v/>
      </c>
      <c r="N77" s="13" t="str">
        <f t="shared" si="59"/>
        <v/>
      </c>
      <c r="O77" s="5" t="str">
        <f t="shared" si="44"/>
        <v/>
      </c>
      <c r="P77" s="12" t="str">
        <f t="shared" si="60"/>
        <v/>
      </c>
      <c r="Q77" s="13" t="str">
        <f t="shared" si="61"/>
        <v/>
      </c>
      <c r="R77" s="5" t="str">
        <f t="shared" si="45"/>
        <v/>
      </c>
      <c r="S77" s="12" t="str">
        <f t="shared" si="62"/>
        <v/>
      </c>
      <c r="T77" s="13" t="str">
        <f t="shared" si="63"/>
        <v/>
      </c>
      <c r="U77" s="5" t="str">
        <f t="shared" si="46"/>
        <v/>
      </c>
      <c r="V77" s="12" t="str">
        <f t="shared" si="64"/>
        <v/>
      </c>
      <c r="W77" s="13" t="str">
        <f t="shared" si="65"/>
        <v/>
      </c>
      <c r="X77" s="5" t="str">
        <f t="shared" si="47"/>
        <v/>
      </c>
      <c r="Y77" s="12" t="str">
        <f t="shared" si="66"/>
        <v/>
      </c>
      <c r="Z77" s="13" t="str">
        <f t="shared" si="67"/>
        <v/>
      </c>
      <c r="AA77" s="5">
        <f t="shared" si="48"/>
        <v>75</v>
      </c>
      <c r="AB77" s="12">
        <f t="shared" si="68"/>
        <v>11</v>
      </c>
      <c r="AC77" s="13" t="str">
        <f t="shared" si="69"/>
        <v/>
      </c>
      <c r="AD77" s="5" t="str">
        <f t="shared" si="49"/>
        <v/>
      </c>
      <c r="AE77" s="12" t="str">
        <f t="shared" si="70"/>
        <v/>
      </c>
      <c r="AF77" s="13" t="str">
        <f t="shared" si="71"/>
        <v/>
      </c>
      <c r="AG77" s="5" t="str">
        <f t="shared" si="50"/>
        <v/>
      </c>
      <c r="AH77" s="12" t="str">
        <f t="shared" si="72"/>
        <v/>
      </c>
      <c r="AI77" s="13" t="str">
        <f t="shared" si="73"/>
        <v/>
      </c>
      <c r="AJ77" s="5" t="str">
        <f t="shared" si="51"/>
        <v/>
      </c>
      <c r="AK77" s="12" t="str">
        <f t="shared" si="74"/>
        <v/>
      </c>
      <c r="AL77" s="13" t="str">
        <f t="shared" si="75"/>
        <v/>
      </c>
      <c r="AM77" s="5" t="str">
        <f t="shared" si="52"/>
        <v/>
      </c>
      <c r="AN77" s="12" t="str">
        <f t="shared" si="76"/>
        <v/>
      </c>
      <c r="AO77" s="13" t="str">
        <f t="shared" si="77"/>
        <v/>
      </c>
      <c r="AQ77" s="33"/>
      <c r="AR77" s="33"/>
      <c r="AS77" s="45" t="s">
        <v>16</v>
      </c>
    </row>
    <row r="78" spans="1:45" ht="16.2">
      <c r="A78" s="36">
        <v>76</v>
      </c>
      <c r="B78" s="33" t="str">
        <f t="shared" si="40"/>
        <v>Chloe Purkis</v>
      </c>
      <c r="C78" s="33" t="str">
        <f t="shared" si="41"/>
        <v>Staffordshire</v>
      </c>
      <c r="D78" s="68" t="s">
        <v>757</v>
      </c>
      <c r="E78" s="28">
        <v>76</v>
      </c>
      <c r="F78" s="5" t="str">
        <f t="shared" si="53"/>
        <v/>
      </c>
      <c r="G78" s="12" t="str">
        <f t="shared" si="54"/>
        <v/>
      </c>
      <c r="H78" s="13" t="str">
        <f t="shared" si="55"/>
        <v/>
      </c>
      <c r="I78" s="5" t="str">
        <f t="shared" si="42"/>
        <v/>
      </c>
      <c r="J78" s="12" t="str">
        <f t="shared" si="56"/>
        <v/>
      </c>
      <c r="K78" s="13" t="str">
        <f t="shared" si="57"/>
        <v/>
      </c>
      <c r="L78" s="5" t="str">
        <f t="shared" si="43"/>
        <v/>
      </c>
      <c r="M78" s="12" t="str">
        <f t="shared" si="58"/>
        <v/>
      </c>
      <c r="N78" s="13" t="str">
        <f t="shared" si="59"/>
        <v/>
      </c>
      <c r="O78" s="5" t="str">
        <f t="shared" si="44"/>
        <v/>
      </c>
      <c r="P78" s="12" t="str">
        <f t="shared" si="60"/>
        <v/>
      </c>
      <c r="Q78" s="13" t="str">
        <f t="shared" si="61"/>
        <v/>
      </c>
      <c r="R78" s="5" t="str">
        <f t="shared" si="45"/>
        <v/>
      </c>
      <c r="S78" s="12" t="str">
        <f t="shared" si="62"/>
        <v/>
      </c>
      <c r="T78" s="13" t="str">
        <f t="shared" si="63"/>
        <v/>
      </c>
      <c r="U78" s="5">
        <f t="shared" si="46"/>
        <v>76</v>
      </c>
      <c r="V78" s="12">
        <f t="shared" si="64"/>
        <v>10</v>
      </c>
      <c r="W78" s="13" t="str">
        <f t="shared" si="65"/>
        <v/>
      </c>
      <c r="X78" s="5" t="str">
        <f t="shared" si="47"/>
        <v/>
      </c>
      <c r="Y78" s="12" t="str">
        <f t="shared" si="66"/>
        <v/>
      </c>
      <c r="Z78" s="13" t="str">
        <f t="shared" si="67"/>
        <v/>
      </c>
      <c r="AA78" s="5" t="str">
        <f t="shared" si="48"/>
        <v/>
      </c>
      <c r="AB78" s="12" t="str">
        <f t="shared" si="68"/>
        <v/>
      </c>
      <c r="AC78" s="13" t="str">
        <f t="shared" si="69"/>
        <v/>
      </c>
      <c r="AD78" s="5" t="str">
        <f t="shared" si="49"/>
        <v/>
      </c>
      <c r="AE78" s="12" t="str">
        <f t="shared" si="70"/>
        <v/>
      </c>
      <c r="AF78" s="13" t="str">
        <f t="shared" si="71"/>
        <v/>
      </c>
      <c r="AG78" s="5" t="str">
        <f t="shared" si="50"/>
        <v/>
      </c>
      <c r="AH78" s="12" t="str">
        <f t="shared" si="72"/>
        <v/>
      </c>
      <c r="AI78" s="13" t="str">
        <f t="shared" si="73"/>
        <v/>
      </c>
      <c r="AJ78" s="5" t="str">
        <f t="shared" si="51"/>
        <v/>
      </c>
      <c r="AK78" s="12" t="str">
        <f t="shared" si="74"/>
        <v/>
      </c>
      <c r="AL78" s="13" t="str">
        <f t="shared" si="75"/>
        <v/>
      </c>
      <c r="AM78" s="5" t="str">
        <f t="shared" si="52"/>
        <v/>
      </c>
      <c r="AN78" s="12" t="str">
        <f t="shared" si="76"/>
        <v/>
      </c>
      <c r="AO78" s="13" t="str">
        <f t="shared" si="77"/>
        <v/>
      </c>
      <c r="AQ78" s="33">
        <v>2</v>
      </c>
      <c r="AR78" s="34" t="s">
        <v>615</v>
      </c>
      <c r="AS78" s="46" t="s">
        <v>648</v>
      </c>
    </row>
    <row r="79" spans="1:45" ht="16.2">
      <c r="A79" s="36">
        <v>77</v>
      </c>
      <c r="B79" s="33" t="str">
        <f t="shared" si="40"/>
        <v>Lily Conduit</v>
      </c>
      <c r="C79" s="33" t="str">
        <f t="shared" si="41"/>
        <v>West Midlands</v>
      </c>
      <c r="D79" s="68" t="s">
        <v>757</v>
      </c>
      <c r="E79" s="28">
        <v>77</v>
      </c>
      <c r="F79" s="5" t="str">
        <f t="shared" si="53"/>
        <v/>
      </c>
      <c r="G79" s="12" t="str">
        <f t="shared" si="54"/>
        <v/>
      </c>
      <c r="H79" s="13" t="str">
        <f t="shared" si="55"/>
        <v/>
      </c>
      <c r="I79" s="5" t="str">
        <f t="shared" si="42"/>
        <v/>
      </c>
      <c r="J79" s="12" t="str">
        <f t="shared" si="56"/>
        <v/>
      </c>
      <c r="K79" s="13" t="str">
        <f t="shared" si="57"/>
        <v/>
      </c>
      <c r="L79" s="5" t="str">
        <f t="shared" si="43"/>
        <v/>
      </c>
      <c r="M79" s="12" t="str">
        <f t="shared" si="58"/>
        <v/>
      </c>
      <c r="N79" s="13" t="str">
        <f t="shared" si="59"/>
        <v/>
      </c>
      <c r="O79" s="5" t="str">
        <f t="shared" si="44"/>
        <v/>
      </c>
      <c r="P79" s="12" t="str">
        <f t="shared" si="60"/>
        <v/>
      </c>
      <c r="Q79" s="13" t="str">
        <f t="shared" si="61"/>
        <v/>
      </c>
      <c r="R79" s="5" t="str">
        <f t="shared" si="45"/>
        <v/>
      </c>
      <c r="S79" s="12" t="str">
        <f t="shared" si="62"/>
        <v/>
      </c>
      <c r="T79" s="13" t="str">
        <f t="shared" si="63"/>
        <v/>
      </c>
      <c r="U79" s="5" t="str">
        <f t="shared" si="46"/>
        <v/>
      </c>
      <c r="V79" s="12" t="str">
        <f t="shared" si="64"/>
        <v/>
      </c>
      <c r="W79" s="13" t="str">
        <f t="shared" si="65"/>
        <v/>
      </c>
      <c r="X79" s="5" t="str">
        <f t="shared" si="47"/>
        <v/>
      </c>
      <c r="Y79" s="12" t="str">
        <f t="shared" si="66"/>
        <v/>
      </c>
      <c r="Z79" s="13" t="str">
        <f t="shared" si="67"/>
        <v/>
      </c>
      <c r="AA79" s="5" t="str">
        <f t="shared" si="48"/>
        <v/>
      </c>
      <c r="AB79" s="12" t="str">
        <f t="shared" si="68"/>
        <v/>
      </c>
      <c r="AC79" s="13" t="str">
        <f t="shared" si="69"/>
        <v/>
      </c>
      <c r="AD79" s="5">
        <f t="shared" si="49"/>
        <v>77</v>
      </c>
      <c r="AE79" s="12">
        <f t="shared" si="70"/>
        <v>10</v>
      </c>
      <c r="AF79" s="13" t="str">
        <f t="shared" si="71"/>
        <v/>
      </c>
      <c r="AG79" s="5" t="str">
        <f t="shared" si="50"/>
        <v/>
      </c>
      <c r="AH79" s="12" t="str">
        <f t="shared" si="72"/>
        <v/>
      </c>
      <c r="AI79" s="13" t="str">
        <f t="shared" si="73"/>
        <v/>
      </c>
      <c r="AJ79" s="5" t="str">
        <f t="shared" si="51"/>
        <v/>
      </c>
      <c r="AK79" s="12" t="str">
        <f t="shared" si="74"/>
        <v/>
      </c>
      <c r="AL79" s="13" t="str">
        <f t="shared" si="75"/>
        <v/>
      </c>
      <c r="AM79" s="5" t="str">
        <f t="shared" si="52"/>
        <v/>
      </c>
      <c r="AN79" s="12" t="str">
        <f t="shared" si="76"/>
        <v/>
      </c>
      <c r="AO79" s="13" t="str">
        <f t="shared" si="77"/>
        <v/>
      </c>
      <c r="AQ79" s="33">
        <v>20</v>
      </c>
      <c r="AR79" s="34" t="s">
        <v>616</v>
      </c>
      <c r="AS79" s="46" t="s">
        <v>648</v>
      </c>
    </row>
    <row r="80" spans="1:45" ht="16.2">
      <c r="A80" s="36">
        <v>78</v>
      </c>
      <c r="B80" s="33" t="str">
        <f t="shared" si="40"/>
        <v>Harriet Evans</v>
      </c>
      <c r="C80" s="33" t="str">
        <f t="shared" si="41"/>
        <v>West Midlands</v>
      </c>
      <c r="D80" s="68" t="s">
        <v>757</v>
      </c>
      <c r="E80" s="28">
        <v>78</v>
      </c>
      <c r="F80" s="5" t="str">
        <f t="shared" si="53"/>
        <v/>
      </c>
      <c r="G80" s="12" t="str">
        <f t="shared" si="54"/>
        <v/>
      </c>
      <c r="H80" s="13" t="str">
        <f t="shared" si="55"/>
        <v/>
      </c>
      <c r="I80" s="5" t="str">
        <f t="shared" si="42"/>
        <v/>
      </c>
      <c r="J80" s="12" t="str">
        <f t="shared" si="56"/>
        <v/>
      </c>
      <c r="K80" s="13" t="str">
        <f t="shared" si="57"/>
        <v/>
      </c>
      <c r="L80" s="5" t="str">
        <f t="shared" si="43"/>
        <v/>
      </c>
      <c r="M80" s="12" t="str">
        <f t="shared" si="58"/>
        <v/>
      </c>
      <c r="N80" s="13" t="str">
        <f t="shared" si="59"/>
        <v/>
      </c>
      <c r="O80" s="5" t="str">
        <f t="shared" si="44"/>
        <v/>
      </c>
      <c r="P80" s="12" t="str">
        <f t="shared" si="60"/>
        <v/>
      </c>
      <c r="Q80" s="13" t="str">
        <f t="shared" si="61"/>
        <v/>
      </c>
      <c r="R80" s="5" t="str">
        <f t="shared" si="45"/>
        <v/>
      </c>
      <c r="S80" s="12" t="str">
        <f t="shared" si="62"/>
        <v/>
      </c>
      <c r="T80" s="13" t="str">
        <f t="shared" si="63"/>
        <v/>
      </c>
      <c r="U80" s="5" t="str">
        <f t="shared" si="46"/>
        <v/>
      </c>
      <c r="V80" s="12" t="str">
        <f t="shared" si="64"/>
        <v/>
      </c>
      <c r="W80" s="13" t="str">
        <f t="shared" si="65"/>
        <v/>
      </c>
      <c r="X80" s="5" t="str">
        <f t="shared" si="47"/>
        <v/>
      </c>
      <c r="Y80" s="12" t="str">
        <f t="shared" si="66"/>
        <v/>
      </c>
      <c r="Z80" s="13" t="str">
        <f t="shared" si="67"/>
        <v/>
      </c>
      <c r="AA80" s="5" t="str">
        <f t="shared" si="48"/>
        <v/>
      </c>
      <c r="AB80" s="12" t="str">
        <f t="shared" si="68"/>
        <v/>
      </c>
      <c r="AC80" s="13" t="str">
        <f t="shared" si="69"/>
        <v/>
      </c>
      <c r="AD80" s="5">
        <f t="shared" si="49"/>
        <v>78</v>
      </c>
      <c r="AE80" s="12">
        <f t="shared" si="70"/>
        <v>11</v>
      </c>
      <c r="AF80" s="13" t="str">
        <f t="shared" si="71"/>
        <v/>
      </c>
      <c r="AG80" s="5" t="str">
        <f t="shared" si="50"/>
        <v/>
      </c>
      <c r="AH80" s="12" t="str">
        <f t="shared" si="72"/>
        <v/>
      </c>
      <c r="AI80" s="13" t="str">
        <f t="shared" si="73"/>
        <v/>
      </c>
      <c r="AJ80" s="5" t="str">
        <f t="shared" si="51"/>
        <v/>
      </c>
      <c r="AK80" s="12" t="str">
        <f t="shared" si="74"/>
        <v/>
      </c>
      <c r="AL80" s="13" t="str">
        <f t="shared" si="75"/>
        <v/>
      </c>
      <c r="AM80" s="5" t="str">
        <f t="shared" si="52"/>
        <v/>
      </c>
      <c r="AN80" s="12" t="str">
        <f t="shared" si="76"/>
        <v/>
      </c>
      <c r="AO80" s="13" t="str">
        <f t="shared" si="77"/>
        <v/>
      </c>
      <c r="AQ80" s="33">
        <v>23</v>
      </c>
      <c r="AR80" s="34" t="s">
        <v>617</v>
      </c>
      <c r="AS80" s="46" t="s">
        <v>648</v>
      </c>
    </row>
    <row r="81" spans="1:46" ht="16.2">
      <c r="A81" s="36">
        <v>79</v>
      </c>
      <c r="B81" s="33" t="str">
        <f t="shared" si="40"/>
        <v>Jess Turner</v>
      </c>
      <c r="C81" s="33" t="str">
        <f t="shared" si="41"/>
        <v>Shropshire</v>
      </c>
      <c r="D81" s="68" t="s">
        <v>757</v>
      </c>
      <c r="E81" s="28">
        <v>79</v>
      </c>
      <c r="F81" s="5" t="str">
        <f t="shared" si="53"/>
        <v/>
      </c>
      <c r="G81" s="12" t="str">
        <f t="shared" si="54"/>
        <v/>
      </c>
      <c r="H81" s="13" t="str">
        <f t="shared" si="55"/>
        <v/>
      </c>
      <c r="I81" s="5" t="str">
        <f t="shared" si="42"/>
        <v/>
      </c>
      <c r="J81" s="12" t="str">
        <f t="shared" si="56"/>
        <v/>
      </c>
      <c r="K81" s="13" t="str">
        <f t="shared" si="57"/>
        <v/>
      </c>
      <c r="L81" s="5" t="str">
        <f t="shared" si="43"/>
        <v/>
      </c>
      <c r="M81" s="12" t="str">
        <f t="shared" si="58"/>
        <v/>
      </c>
      <c r="N81" s="13" t="str">
        <f t="shared" si="59"/>
        <v/>
      </c>
      <c r="O81" s="5" t="str">
        <f t="shared" si="44"/>
        <v/>
      </c>
      <c r="P81" s="12" t="str">
        <f t="shared" si="60"/>
        <v/>
      </c>
      <c r="Q81" s="13" t="str">
        <f t="shared" si="61"/>
        <v/>
      </c>
      <c r="R81" s="5">
        <f t="shared" si="45"/>
        <v>79</v>
      </c>
      <c r="S81" s="12">
        <f t="shared" si="62"/>
        <v>7</v>
      </c>
      <c r="T81" s="13" t="str">
        <f t="shared" si="63"/>
        <v/>
      </c>
      <c r="U81" s="5" t="str">
        <f t="shared" si="46"/>
        <v/>
      </c>
      <c r="V81" s="12" t="str">
        <f t="shared" si="64"/>
        <v/>
      </c>
      <c r="W81" s="13" t="str">
        <f t="shared" si="65"/>
        <v/>
      </c>
      <c r="X81" s="5" t="str">
        <f t="shared" si="47"/>
        <v/>
      </c>
      <c r="Y81" s="12" t="str">
        <f t="shared" si="66"/>
        <v/>
      </c>
      <c r="Z81" s="13" t="str">
        <f t="shared" si="67"/>
        <v/>
      </c>
      <c r="AA81" s="5" t="str">
        <f t="shared" si="48"/>
        <v/>
      </c>
      <c r="AB81" s="12" t="str">
        <f t="shared" si="68"/>
        <v/>
      </c>
      <c r="AC81" s="13" t="str">
        <f t="shared" si="69"/>
        <v/>
      </c>
      <c r="AD81" s="5" t="str">
        <f t="shared" si="49"/>
        <v/>
      </c>
      <c r="AE81" s="12" t="str">
        <f t="shared" si="70"/>
        <v/>
      </c>
      <c r="AF81" s="13" t="str">
        <f t="shared" si="71"/>
        <v/>
      </c>
      <c r="AG81" s="5" t="str">
        <f t="shared" si="50"/>
        <v/>
      </c>
      <c r="AH81" s="12" t="str">
        <f t="shared" si="72"/>
        <v/>
      </c>
      <c r="AI81" s="13" t="str">
        <f t="shared" si="73"/>
        <v/>
      </c>
      <c r="AJ81" s="5" t="str">
        <f t="shared" si="51"/>
        <v/>
      </c>
      <c r="AK81" s="12" t="str">
        <f t="shared" si="74"/>
        <v/>
      </c>
      <c r="AL81" s="13" t="str">
        <f t="shared" si="75"/>
        <v/>
      </c>
      <c r="AM81" s="5" t="str">
        <f t="shared" si="52"/>
        <v/>
      </c>
      <c r="AN81" s="12" t="str">
        <f t="shared" si="76"/>
        <v/>
      </c>
      <c r="AO81" s="13" t="str">
        <f t="shared" si="77"/>
        <v/>
      </c>
      <c r="AQ81" s="33"/>
      <c r="AR81" s="34" t="s">
        <v>423</v>
      </c>
      <c r="AS81" s="46" t="s">
        <v>648</v>
      </c>
    </row>
    <row r="82" spans="1:46" ht="16.2">
      <c r="A82" s="36">
        <v>80</v>
      </c>
      <c r="B82" s="33" t="str">
        <f t="shared" si="40"/>
        <v>Tanya Jide-Ojo</v>
      </c>
      <c r="C82" s="33" t="str">
        <f t="shared" si="41"/>
        <v>West Midlands</v>
      </c>
      <c r="D82" s="68" t="s">
        <v>757</v>
      </c>
      <c r="E82" s="28">
        <v>80</v>
      </c>
      <c r="F82" s="5" t="str">
        <f t="shared" si="53"/>
        <v/>
      </c>
      <c r="G82" s="12" t="str">
        <f t="shared" si="54"/>
        <v/>
      </c>
      <c r="H82" s="13" t="str">
        <f t="shared" si="55"/>
        <v/>
      </c>
      <c r="I82" s="5" t="str">
        <f t="shared" si="42"/>
        <v/>
      </c>
      <c r="J82" s="12" t="str">
        <f t="shared" si="56"/>
        <v/>
      </c>
      <c r="K82" s="13" t="str">
        <f t="shared" si="57"/>
        <v/>
      </c>
      <c r="L82" s="5" t="str">
        <f t="shared" si="43"/>
        <v/>
      </c>
      <c r="M82" s="12" t="str">
        <f t="shared" si="58"/>
        <v/>
      </c>
      <c r="N82" s="13" t="str">
        <f t="shared" si="59"/>
        <v/>
      </c>
      <c r="O82" s="5" t="str">
        <f t="shared" si="44"/>
        <v/>
      </c>
      <c r="P82" s="12" t="str">
        <f t="shared" si="60"/>
        <v/>
      </c>
      <c r="Q82" s="13" t="str">
        <f t="shared" si="61"/>
        <v/>
      </c>
      <c r="R82" s="5" t="str">
        <f t="shared" si="45"/>
        <v/>
      </c>
      <c r="S82" s="12" t="str">
        <f t="shared" si="62"/>
        <v/>
      </c>
      <c r="T82" s="13" t="str">
        <f t="shared" si="63"/>
        <v/>
      </c>
      <c r="U82" s="5" t="str">
        <f t="shared" si="46"/>
        <v/>
      </c>
      <c r="V82" s="12" t="str">
        <f t="shared" si="64"/>
        <v/>
      </c>
      <c r="W82" s="13" t="str">
        <f t="shared" si="65"/>
        <v/>
      </c>
      <c r="X82" s="5" t="str">
        <f t="shared" si="47"/>
        <v/>
      </c>
      <c r="Y82" s="12" t="str">
        <f t="shared" si="66"/>
        <v/>
      </c>
      <c r="Z82" s="13" t="str">
        <f t="shared" si="67"/>
        <v/>
      </c>
      <c r="AA82" s="5" t="str">
        <f t="shared" si="48"/>
        <v/>
      </c>
      <c r="AB82" s="12" t="str">
        <f t="shared" si="68"/>
        <v/>
      </c>
      <c r="AC82" s="13" t="str">
        <f t="shared" si="69"/>
        <v/>
      </c>
      <c r="AD82" s="5">
        <f t="shared" si="49"/>
        <v>80</v>
      </c>
      <c r="AE82" s="12">
        <f t="shared" si="70"/>
        <v>12</v>
      </c>
      <c r="AF82" s="13" t="str">
        <f t="shared" si="71"/>
        <v/>
      </c>
      <c r="AG82" s="5" t="str">
        <f t="shared" si="50"/>
        <v/>
      </c>
      <c r="AH82" s="12" t="str">
        <f t="shared" si="72"/>
        <v/>
      </c>
      <c r="AI82" s="13" t="str">
        <f t="shared" si="73"/>
        <v/>
      </c>
      <c r="AJ82" s="5" t="str">
        <f t="shared" si="51"/>
        <v/>
      </c>
      <c r="AK82" s="12" t="str">
        <f t="shared" si="74"/>
        <v/>
      </c>
      <c r="AL82" s="13" t="str">
        <f t="shared" si="75"/>
        <v/>
      </c>
      <c r="AM82" s="5" t="str">
        <f t="shared" si="52"/>
        <v/>
      </c>
      <c r="AN82" s="12" t="str">
        <f t="shared" si="76"/>
        <v/>
      </c>
      <c r="AO82" s="13" t="str">
        <f t="shared" si="77"/>
        <v/>
      </c>
      <c r="AQ82" s="33">
        <v>31</v>
      </c>
      <c r="AR82" s="34" t="s">
        <v>618</v>
      </c>
      <c r="AS82" s="46" t="s">
        <v>648</v>
      </c>
    </row>
    <row r="83" spans="1:46" ht="16.2">
      <c r="A83" s="36">
        <v>81</v>
      </c>
      <c r="B83" s="33" t="str">
        <f t="shared" si="40"/>
        <v>Caitlyn Horan</v>
      </c>
      <c r="C83" s="33" t="str">
        <f t="shared" si="41"/>
        <v>Warwickshire</v>
      </c>
      <c r="D83" s="68" t="s">
        <v>757</v>
      </c>
      <c r="E83" s="28">
        <v>81</v>
      </c>
      <c r="F83" s="5" t="str">
        <f t="shared" si="53"/>
        <v/>
      </c>
      <c r="G83" s="12" t="str">
        <f t="shared" si="54"/>
        <v/>
      </c>
      <c r="H83" s="13" t="str">
        <f t="shared" si="55"/>
        <v/>
      </c>
      <c r="I83" s="5" t="str">
        <f t="shared" si="42"/>
        <v/>
      </c>
      <c r="J83" s="12" t="str">
        <f t="shared" si="56"/>
        <v/>
      </c>
      <c r="K83" s="13" t="str">
        <f t="shared" si="57"/>
        <v/>
      </c>
      <c r="L83" s="5" t="str">
        <f t="shared" si="43"/>
        <v/>
      </c>
      <c r="M83" s="12" t="str">
        <f t="shared" si="58"/>
        <v/>
      </c>
      <c r="N83" s="13" t="str">
        <f t="shared" si="59"/>
        <v/>
      </c>
      <c r="O83" s="5" t="str">
        <f t="shared" si="44"/>
        <v/>
      </c>
      <c r="P83" s="12" t="str">
        <f t="shared" si="60"/>
        <v/>
      </c>
      <c r="Q83" s="13" t="str">
        <f t="shared" si="61"/>
        <v/>
      </c>
      <c r="R83" s="5" t="str">
        <f t="shared" si="45"/>
        <v/>
      </c>
      <c r="S83" s="12" t="str">
        <f t="shared" si="62"/>
        <v/>
      </c>
      <c r="T83" s="13" t="str">
        <f t="shared" si="63"/>
        <v/>
      </c>
      <c r="U83" s="5" t="str">
        <f t="shared" si="46"/>
        <v/>
      </c>
      <c r="V83" s="12" t="str">
        <f t="shared" si="64"/>
        <v/>
      </c>
      <c r="W83" s="13" t="str">
        <f t="shared" si="65"/>
        <v/>
      </c>
      <c r="X83" s="5" t="str">
        <f t="shared" si="47"/>
        <v/>
      </c>
      <c r="Y83" s="12" t="str">
        <f t="shared" si="66"/>
        <v/>
      </c>
      <c r="Z83" s="13" t="str">
        <f t="shared" si="67"/>
        <v/>
      </c>
      <c r="AA83" s="5">
        <f t="shared" si="48"/>
        <v>81</v>
      </c>
      <c r="AB83" s="12">
        <f t="shared" si="68"/>
        <v>12</v>
      </c>
      <c r="AC83" s="13" t="str">
        <f t="shared" si="69"/>
        <v/>
      </c>
      <c r="AD83" s="5" t="str">
        <f t="shared" si="49"/>
        <v/>
      </c>
      <c r="AE83" s="12" t="str">
        <f t="shared" si="70"/>
        <v/>
      </c>
      <c r="AF83" s="13" t="str">
        <f t="shared" si="71"/>
        <v/>
      </c>
      <c r="AG83" s="5" t="str">
        <f t="shared" si="50"/>
        <v/>
      </c>
      <c r="AH83" s="12" t="str">
        <f t="shared" si="72"/>
        <v/>
      </c>
      <c r="AI83" s="13" t="str">
        <f t="shared" si="73"/>
        <v/>
      </c>
      <c r="AJ83" s="5" t="str">
        <f t="shared" si="51"/>
        <v/>
      </c>
      <c r="AK83" s="12" t="str">
        <f t="shared" si="74"/>
        <v/>
      </c>
      <c r="AL83" s="13" t="str">
        <f t="shared" si="75"/>
        <v/>
      </c>
      <c r="AM83" s="5" t="str">
        <f t="shared" si="52"/>
        <v/>
      </c>
      <c r="AN83" s="12" t="str">
        <f t="shared" si="76"/>
        <v/>
      </c>
      <c r="AO83" s="13" t="str">
        <f t="shared" si="77"/>
        <v/>
      </c>
      <c r="AQ83" s="33"/>
      <c r="AR83" s="34" t="s">
        <v>619</v>
      </c>
      <c r="AS83" s="46" t="s">
        <v>648</v>
      </c>
    </row>
    <row r="84" spans="1:46" ht="16.2">
      <c r="A84" s="36">
        <v>82</v>
      </c>
      <c r="B84" s="33" t="str">
        <f t="shared" si="40"/>
        <v>Sophie Preece</v>
      </c>
      <c r="C84" s="33" t="str">
        <f t="shared" si="41"/>
        <v>Cheshire</v>
      </c>
      <c r="D84" s="68" t="s">
        <v>757</v>
      </c>
      <c r="E84" s="28">
        <v>82</v>
      </c>
      <c r="F84" s="5">
        <f t="shared" si="53"/>
        <v>82</v>
      </c>
      <c r="G84" s="12">
        <f t="shared" si="54"/>
        <v>10</v>
      </c>
      <c r="H84" s="13" t="str">
        <f t="shared" si="55"/>
        <v/>
      </c>
      <c r="I84" s="5" t="str">
        <f t="shared" si="42"/>
        <v/>
      </c>
      <c r="J84" s="12" t="str">
        <f t="shared" si="56"/>
        <v/>
      </c>
      <c r="K84" s="13" t="str">
        <f t="shared" si="57"/>
        <v/>
      </c>
      <c r="L84" s="5" t="str">
        <f t="shared" si="43"/>
        <v/>
      </c>
      <c r="M84" s="12" t="str">
        <f t="shared" si="58"/>
        <v/>
      </c>
      <c r="N84" s="13" t="str">
        <f t="shared" si="59"/>
        <v/>
      </c>
      <c r="O84" s="5" t="str">
        <f t="shared" si="44"/>
        <v/>
      </c>
      <c r="P84" s="12" t="str">
        <f t="shared" si="60"/>
        <v/>
      </c>
      <c r="Q84" s="13" t="str">
        <f t="shared" si="61"/>
        <v/>
      </c>
      <c r="R84" s="5" t="str">
        <f t="shared" si="45"/>
        <v/>
      </c>
      <c r="S84" s="12" t="str">
        <f t="shared" si="62"/>
        <v/>
      </c>
      <c r="T84" s="13" t="str">
        <f t="shared" si="63"/>
        <v/>
      </c>
      <c r="U84" s="5" t="str">
        <f t="shared" si="46"/>
        <v/>
      </c>
      <c r="V84" s="12" t="str">
        <f t="shared" si="64"/>
        <v/>
      </c>
      <c r="W84" s="13" t="str">
        <f t="shared" si="65"/>
        <v/>
      </c>
      <c r="X84" s="5" t="str">
        <f t="shared" si="47"/>
        <v/>
      </c>
      <c r="Y84" s="12" t="str">
        <f t="shared" si="66"/>
        <v/>
      </c>
      <c r="Z84" s="13" t="str">
        <f t="shared" si="67"/>
        <v/>
      </c>
      <c r="AA84" s="5" t="str">
        <f t="shared" si="48"/>
        <v/>
      </c>
      <c r="AB84" s="12" t="str">
        <f t="shared" si="68"/>
        <v/>
      </c>
      <c r="AC84" s="13" t="str">
        <f t="shared" si="69"/>
        <v/>
      </c>
      <c r="AD84" s="5" t="str">
        <f t="shared" si="49"/>
        <v/>
      </c>
      <c r="AE84" s="12" t="str">
        <f t="shared" si="70"/>
        <v/>
      </c>
      <c r="AF84" s="13" t="str">
        <f t="shared" si="71"/>
        <v/>
      </c>
      <c r="AG84" s="5" t="str">
        <f t="shared" si="50"/>
        <v/>
      </c>
      <c r="AH84" s="12" t="str">
        <f t="shared" si="72"/>
        <v/>
      </c>
      <c r="AI84" s="13" t="str">
        <f t="shared" si="73"/>
        <v/>
      </c>
      <c r="AJ84" s="5" t="str">
        <f t="shared" si="51"/>
        <v/>
      </c>
      <c r="AK84" s="12" t="str">
        <f t="shared" si="74"/>
        <v/>
      </c>
      <c r="AL84" s="13" t="str">
        <f t="shared" si="75"/>
        <v/>
      </c>
      <c r="AM84" s="5" t="str">
        <f t="shared" si="52"/>
        <v/>
      </c>
      <c r="AN84" s="12" t="str">
        <f t="shared" si="76"/>
        <v/>
      </c>
      <c r="AO84" s="13" t="str">
        <f t="shared" si="77"/>
        <v/>
      </c>
      <c r="AQ84" s="33">
        <v>68</v>
      </c>
      <c r="AR84" s="34" t="s">
        <v>620</v>
      </c>
      <c r="AS84" s="46" t="s">
        <v>648</v>
      </c>
    </row>
    <row r="85" spans="1:46" ht="16.2">
      <c r="A85" s="36">
        <v>83</v>
      </c>
      <c r="B85" s="33" t="str">
        <f t="shared" si="40"/>
        <v>Ayah Buckton</v>
      </c>
      <c r="C85" s="33" t="str">
        <f t="shared" si="41"/>
        <v>Cheshire</v>
      </c>
      <c r="D85" s="68" t="s">
        <v>757</v>
      </c>
      <c r="E85" s="28">
        <v>83</v>
      </c>
      <c r="F85" s="5">
        <f t="shared" si="53"/>
        <v>83</v>
      </c>
      <c r="G85" s="12">
        <f t="shared" si="54"/>
        <v>11</v>
      </c>
      <c r="H85" s="13" t="str">
        <f t="shared" si="55"/>
        <v/>
      </c>
      <c r="I85" s="5" t="str">
        <f t="shared" si="42"/>
        <v/>
      </c>
      <c r="J85" s="12" t="str">
        <f t="shared" si="56"/>
        <v/>
      </c>
      <c r="K85" s="13" t="str">
        <f t="shared" si="57"/>
        <v/>
      </c>
      <c r="L85" s="5" t="str">
        <f t="shared" si="43"/>
        <v/>
      </c>
      <c r="M85" s="12" t="str">
        <f t="shared" si="58"/>
        <v/>
      </c>
      <c r="N85" s="13" t="str">
        <f t="shared" si="59"/>
        <v/>
      </c>
      <c r="O85" s="5" t="str">
        <f t="shared" si="44"/>
        <v/>
      </c>
      <c r="P85" s="12" t="str">
        <f t="shared" si="60"/>
        <v/>
      </c>
      <c r="Q85" s="13" t="str">
        <f t="shared" si="61"/>
        <v/>
      </c>
      <c r="R85" s="5" t="str">
        <f t="shared" si="45"/>
        <v/>
      </c>
      <c r="S85" s="12" t="str">
        <f t="shared" si="62"/>
        <v/>
      </c>
      <c r="T85" s="13" t="str">
        <f t="shared" si="63"/>
        <v/>
      </c>
      <c r="U85" s="5" t="str">
        <f t="shared" si="46"/>
        <v/>
      </c>
      <c r="V85" s="12" t="str">
        <f t="shared" si="64"/>
        <v/>
      </c>
      <c r="W85" s="13" t="str">
        <f t="shared" si="65"/>
        <v/>
      </c>
      <c r="X85" s="5" t="str">
        <f t="shared" si="47"/>
        <v/>
      </c>
      <c r="Y85" s="12" t="str">
        <f t="shared" si="66"/>
        <v/>
      </c>
      <c r="Z85" s="13" t="str">
        <f t="shared" si="67"/>
        <v/>
      </c>
      <c r="AA85" s="5" t="str">
        <f t="shared" si="48"/>
        <v/>
      </c>
      <c r="AB85" s="12" t="str">
        <f t="shared" si="68"/>
        <v/>
      </c>
      <c r="AC85" s="13" t="str">
        <f t="shared" si="69"/>
        <v/>
      </c>
      <c r="AD85" s="5" t="str">
        <f t="shared" si="49"/>
        <v/>
      </c>
      <c r="AE85" s="12" t="str">
        <f t="shared" si="70"/>
        <v/>
      </c>
      <c r="AF85" s="13" t="str">
        <f t="shared" si="71"/>
        <v/>
      </c>
      <c r="AG85" s="5" t="str">
        <f t="shared" si="50"/>
        <v/>
      </c>
      <c r="AH85" s="12" t="str">
        <f t="shared" si="72"/>
        <v/>
      </c>
      <c r="AI85" s="13" t="str">
        <f t="shared" si="73"/>
        <v/>
      </c>
      <c r="AJ85" s="5" t="str">
        <f t="shared" si="51"/>
        <v/>
      </c>
      <c r="AK85" s="12" t="str">
        <f t="shared" si="74"/>
        <v/>
      </c>
      <c r="AL85" s="13" t="str">
        <f t="shared" si="75"/>
        <v/>
      </c>
      <c r="AM85" s="5" t="str">
        <f t="shared" si="52"/>
        <v/>
      </c>
      <c r="AN85" s="12" t="str">
        <f t="shared" si="76"/>
        <v/>
      </c>
      <c r="AO85" s="13" t="str">
        <f t="shared" si="77"/>
        <v/>
      </c>
      <c r="AQ85" s="33">
        <v>72</v>
      </c>
      <c r="AR85" s="34" t="s">
        <v>621</v>
      </c>
      <c r="AS85" s="46" t="s">
        <v>648</v>
      </c>
    </row>
    <row r="86" spans="1:46" ht="16.2">
      <c r="A86" s="36">
        <v>84</v>
      </c>
      <c r="B86" s="33" t="str">
        <f t="shared" si="40"/>
        <v xml:space="preserve">Grace Sophia Allen </v>
      </c>
      <c r="C86" s="33" t="str">
        <f t="shared" si="41"/>
        <v>Cheshire</v>
      </c>
      <c r="D86" s="68" t="s">
        <v>757</v>
      </c>
      <c r="E86" s="28">
        <v>84</v>
      </c>
      <c r="F86" s="5">
        <f t="shared" si="53"/>
        <v>84</v>
      </c>
      <c r="G86" s="12">
        <f t="shared" si="54"/>
        <v>12</v>
      </c>
      <c r="H86" s="13" t="str">
        <f t="shared" si="55"/>
        <v/>
      </c>
      <c r="I86" s="5" t="str">
        <f t="shared" si="42"/>
        <v/>
      </c>
      <c r="J86" s="12" t="str">
        <f t="shared" si="56"/>
        <v/>
      </c>
      <c r="K86" s="13" t="str">
        <f t="shared" si="57"/>
        <v/>
      </c>
      <c r="L86" s="5" t="str">
        <f t="shared" si="43"/>
        <v/>
      </c>
      <c r="M86" s="12" t="str">
        <f t="shared" si="58"/>
        <v/>
      </c>
      <c r="N86" s="13" t="str">
        <f t="shared" si="59"/>
        <v/>
      </c>
      <c r="O86" s="5" t="str">
        <f t="shared" si="44"/>
        <v/>
      </c>
      <c r="P86" s="12" t="str">
        <f t="shared" si="60"/>
        <v/>
      </c>
      <c r="Q86" s="13" t="str">
        <f t="shared" si="61"/>
        <v/>
      </c>
      <c r="R86" s="5" t="str">
        <f t="shared" si="45"/>
        <v/>
      </c>
      <c r="S86" s="12" t="str">
        <f t="shared" si="62"/>
        <v/>
      </c>
      <c r="T86" s="13" t="str">
        <f t="shared" si="63"/>
        <v/>
      </c>
      <c r="U86" s="5" t="str">
        <f t="shared" si="46"/>
        <v/>
      </c>
      <c r="V86" s="12" t="str">
        <f t="shared" si="64"/>
        <v/>
      </c>
      <c r="W86" s="13" t="str">
        <f t="shared" si="65"/>
        <v/>
      </c>
      <c r="X86" s="5" t="str">
        <f t="shared" si="47"/>
        <v/>
      </c>
      <c r="Y86" s="12" t="str">
        <f t="shared" si="66"/>
        <v/>
      </c>
      <c r="Z86" s="13" t="str">
        <f t="shared" si="67"/>
        <v/>
      </c>
      <c r="AA86" s="5" t="str">
        <f t="shared" si="48"/>
        <v/>
      </c>
      <c r="AB86" s="12" t="str">
        <f t="shared" si="68"/>
        <v/>
      </c>
      <c r="AC86" s="13" t="str">
        <f t="shared" si="69"/>
        <v/>
      </c>
      <c r="AD86" s="5" t="str">
        <f t="shared" si="49"/>
        <v/>
      </c>
      <c r="AE86" s="12" t="str">
        <f t="shared" si="70"/>
        <v/>
      </c>
      <c r="AF86" s="13" t="str">
        <f t="shared" si="71"/>
        <v/>
      </c>
      <c r="AG86" s="5" t="str">
        <f t="shared" si="50"/>
        <v/>
      </c>
      <c r="AH86" s="12" t="str">
        <f t="shared" si="72"/>
        <v/>
      </c>
      <c r="AI86" s="13" t="str">
        <f t="shared" si="73"/>
        <v/>
      </c>
      <c r="AJ86" s="5" t="str">
        <f t="shared" si="51"/>
        <v/>
      </c>
      <c r="AK86" s="12" t="str">
        <f t="shared" si="74"/>
        <v/>
      </c>
      <c r="AL86" s="13" t="str">
        <f t="shared" si="75"/>
        <v/>
      </c>
      <c r="AM86" s="5" t="str">
        <f t="shared" si="52"/>
        <v/>
      </c>
      <c r="AN86" s="12" t="str">
        <f t="shared" si="76"/>
        <v/>
      </c>
      <c r="AO86" s="13" t="str">
        <f t="shared" si="77"/>
        <v/>
      </c>
      <c r="AQ86" s="33">
        <v>102</v>
      </c>
      <c r="AR86" s="34" t="s">
        <v>622</v>
      </c>
      <c r="AS86" s="46" t="s">
        <v>648</v>
      </c>
    </row>
    <row r="87" spans="1:46" ht="16.2">
      <c r="A87" s="36">
        <v>85</v>
      </c>
      <c r="B87" s="33" t="str">
        <f t="shared" si="40"/>
        <v xml:space="preserve">Sylvie Biagini </v>
      </c>
      <c r="C87" s="33" t="str">
        <f t="shared" si="41"/>
        <v>Cheshire</v>
      </c>
      <c r="D87" s="68" t="s">
        <v>757</v>
      </c>
      <c r="E87" s="28">
        <v>85</v>
      </c>
      <c r="F87" s="5">
        <f t="shared" si="53"/>
        <v>85</v>
      </c>
      <c r="G87" s="12">
        <f t="shared" si="54"/>
        <v>13</v>
      </c>
      <c r="H87" s="13" t="str">
        <f t="shared" si="55"/>
        <v/>
      </c>
      <c r="I87" s="5" t="str">
        <f t="shared" si="42"/>
        <v/>
      </c>
      <c r="J87" s="12" t="str">
        <f t="shared" si="56"/>
        <v/>
      </c>
      <c r="K87" s="13" t="str">
        <f t="shared" si="57"/>
        <v/>
      </c>
      <c r="L87" s="5" t="str">
        <f t="shared" si="43"/>
        <v/>
      </c>
      <c r="M87" s="12" t="str">
        <f t="shared" si="58"/>
        <v/>
      </c>
      <c r="N87" s="13" t="str">
        <f t="shared" si="59"/>
        <v/>
      </c>
      <c r="O87" s="5" t="str">
        <f t="shared" si="44"/>
        <v/>
      </c>
      <c r="P87" s="12" t="str">
        <f t="shared" si="60"/>
        <v/>
      </c>
      <c r="Q87" s="13" t="str">
        <f t="shared" si="61"/>
        <v/>
      </c>
      <c r="R87" s="5" t="str">
        <f t="shared" si="45"/>
        <v/>
      </c>
      <c r="S87" s="12" t="str">
        <f t="shared" si="62"/>
        <v/>
      </c>
      <c r="T87" s="13" t="str">
        <f t="shared" si="63"/>
        <v/>
      </c>
      <c r="U87" s="5" t="str">
        <f t="shared" si="46"/>
        <v/>
      </c>
      <c r="V87" s="12" t="str">
        <f t="shared" si="64"/>
        <v/>
      </c>
      <c r="W87" s="13" t="str">
        <f t="shared" si="65"/>
        <v/>
      </c>
      <c r="X87" s="5" t="str">
        <f t="shared" si="47"/>
        <v/>
      </c>
      <c r="Y87" s="12" t="str">
        <f t="shared" si="66"/>
        <v/>
      </c>
      <c r="Z87" s="13" t="str">
        <f t="shared" si="67"/>
        <v/>
      </c>
      <c r="AA87" s="5" t="str">
        <f t="shared" si="48"/>
        <v/>
      </c>
      <c r="AB87" s="12" t="str">
        <f t="shared" si="68"/>
        <v/>
      </c>
      <c r="AC87" s="13" t="str">
        <f t="shared" si="69"/>
        <v/>
      </c>
      <c r="AD87" s="5" t="str">
        <f t="shared" si="49"/>
        <v/>
      </c>
      <c r="AE87" s="12" t="str">
        <f t="shared" si="70"/>
        <v/>
      </c>
      <c r="AF87" s="13" t="str">
        <f t="shared" si="71"/>
        <v/>
      </c>
      <c r="AG87" s="5" t="str">
        <f t="shared" si="50"/>
        <v/>
      </c>
      <c r="AH87" s="12" t="str">
        <f t="shared" si="72"/>
        <v/>
      </c>
      <c r="AI87" s="13" t="str">
        <f t="shared" si="73"/>
        <v/>
      </c>
      <c r="AJ87" s="5" t="str">
        <f t="shared" si="51"/>
        <v/>
      </c>
      <c r="AK87" s="12" t="str">
        <f t="shared" si="74"/>
        <v/>
      </c>
      <c r="AL87" s="13" t="str">
        <f t="shared" si="75"/>
        <v/>
      </c>
      <c r="AM87" s="5" t="str">
        <f t="shared" si="52"/>
        <v/>
      </c>
      <c r="AN87" s="12" t="str">
        <f t="shared" si="76"/>
        <v/>
      </c>
      <c r="AO87" s="13" t="str">
        <f t="shared" si="77"/>
        <v/>
      </c>
      <c r="AQ87" s="33">
        <v>67</v>
      </c>
      <c r="AR87" s="34" t="s">
        <v>623</v>
      </c>
      <c r="AS87" s="46" t="s">
        <v>648</v>
      </c>
    </row>
    <row r="88" spans="1:46" ht="16.2">
      <c r="A88" s="36">
        <v>86</v>
      </c>
      <c r="B88" s="33" t="str">
        <f t="shared" si="40"/>
        <v>Ava Watkinson</v>
      </c>
      <c r="C88" s="33" t="str">
        <f t="shared" si="41"/>
        <v>Shropshire</v>
      </c>
      <c r="D88" s="68" t="s">
        <v>757</v>
      </c>
      <c r="E88" s="28">
        <v>86</v>
      </c>
      <c r="F88" s="5" t="str">
        <f t="shared" si="53"/>
        <v/>
      </c>
      <c r="G88" s="12" t="str">
        <f t="shared" si="54"/>
        <v/>
      </c>
      <c r="H88" s="13" t="str">
        <f t="shared" si="55"/>
        <v/>
      </c>
      <c r="I88" s="5" t="str">
        <f t="shared" si="42"/>
        <v/>
      </c>
      <c r="J88" s="12" t="str">
        <f t="shared" si="56"/>
        <v/>
      </c>
      <c r="K88" s="13" t="str">
        <f t="shared" si="57"/>
        <v/>
      </c>
      <c r="L88" s="5" t="str">
        <f t="shared" si="43"/>
        <v/>
      </c>
      <c r="M88" s="12" t="str">
        <f t="shared" si="58"/>
        <v/>
      </c>
      <c r="N88" s="13" t="str">
        <f t="shared" si="59"/>
        <v/>
      </c>
      <c r="O88" s="5" t="str">
        <f t="shared" si="44"/>
        <v/>
      </c>
      <c r="P88" s="12" t="str">
        <f t="shared" si="60"/>
        <v/>
      </c>
      <c r="Q88" s="13" t="str">
        <f t="shared" si="61"/>
        <v/>
      </c>
      <c r="R88" s="5">
        <f t="shared" si="45"/>
        <v>86</v>
      </c>
      <c r="S88" s="12">
        <f t="shared" si="62"/>
        <v>8</v>
      </c>
      <c r="T88" s="13" t="str">
        <f t="shared" si="63"/>
        <v/>
      </c>
      <c r="U88" s="5" t="str">
        <f t="shared" si="46"/>
        <v/>
      </c>
      <c r="V88" s="12" t="str">
        <f t="shared" si="64"/>
        <v/>
      </c>
      <c r="W88" s="13" t="str">
        <f t="shared" si="65"/>
        <v/>
      </c>
      <c r="X88" s="5" t="str">
        <f t="shared" si="47"/>
        <v/>
      </c>
      <c r="Y88" s="12" t="str">
        <f t="shared" si="66"/>
        <v/>
      </c>
      <c r="Z88" s="13" t="str">
        <f t="shared" si="67"/>
        <v/>
      </c>
      <c r="AA88" s="5" t="str">
        <f t="shared" si="48"/>
        <v/>
      </c>
      <c r="AB88" s="12" t="str">
        <f t="shared" si="68"/>
        <v/>
      </c>
      <c r="AC88" s="13" t="str">
        <f t="shared" si="69"/>
        <v/>
      </c>
      <c r="AD88" s="5" t="str">
        <f t="shared" si="49"/>
        <v/>
      </c>
      <c r="AE88" s="12" t="str">
        <f t="shared" si="70"/>
        <v/>
      </c>
      <c r="AF88" s="13" t="str">
        <f t="shared" si="71"/>
        <v/>
      </c>
      <c r="AG88" s="5" t="str">
        <f t="shared" si="50"/>
        <v/>
      </c>
      <c r="AH88" s="12" t="str">
        <f t="shared" si="72"/>
        <v/>
      </c>
      <c r="AI88" s="13" t="str">
        <f t="shared" si="73"/>
        <v/>
      </c>
      <c r="AJ88" s="5" t="str">
        <f t="shared" si="51"/>
        <v/>
      </c>
      <c r="AK88" s="12" t="str">
        <f t="shared" si="74"/>
        <v/>
      </c>
      <c r="AL88" s="13" t="str">
        <f t="shared" si="75"/>
        <v/>
      </c>
      <c r="AM88" s="5" t="str">
        <f t="shared" si="52"/>
        <v/>
      </c>
      <c r="AN88" s="12" t="str">
        <f t="shared" si="76"/>
        <v/>
      </c>
      <c r="AO88" s="13" t="str">
        <f t="shared" si="77"/>
        <v/>
      </c>
      <c r="AQ88" s="33">
        <v>104</v>
      </c>
      <c r="AR88" s="34" t="s">
        <v>624</v>
      </c>
      <c r="AS88" s="46" t="s">
        <v>648</v>
      </c>
    </row>
    <row r="89" spans="1:46" ht="16.2">
      <c r="A89" s="36">
        <v>87</v>
      </c>
      <c r="B89" s="33" t="str">
        <f t="shared" si="40"/>
        <v>Eve Hannaway</v>
      </c>
      <c r="C89" s="33" t="str">
        <f t="shared" si="41"/>
        <v>Merseyside</v>
      </c>
      <c r="D89" s="68" t="s">
        <v>757</v>
      </c>
      <c r="E89" s="28">
        <v>87</v>
      </c>
      <c r="F89" s="5" t="str">
        <f t="shared" si="53"/>
        <v/>
      </c>
      <c r="G89" s="12" t="str">
        <f t="shared" si="54"/>
        <v/>
      </c>
      <c r="H89" s="13" t="str">
        <f t="shared" si="55"/>
        <v/>
      </c>
      <c r="I89" s="5" t="str">
        <f t="shared" si="42"/>
        <v/>
      </c>
      <c r="J89" s="12" t="str">
        <f t="shared" si="56"/>
        <v/>
      </c>
      <c r="K89" s="13" t="str">
        <f t="shared" si="57"/>
        <v/>
      </c>
      <c r="L89" s="5" t="str">
        <f t="shared" si="43"/>
        <v/>
      </c>
      <c r="M89" s="12" t="str">
        <f t="shared" si="58"/>
        <v/>
      </c>
      <c r="N89" s="13" t="str">
        <f t="shared" si="59"/>
        <v/>
      </c>
      <c r="O89" s="5">
        <f t="shared" si="44"/>
        <v>87</v>
      </c>
      <c r="P89" s="12">
        <f t="shared" si="60"/>
        <v>8</v>
      </c>
      <c r="Q89" s="13" t="str">
        <f t="shared" si="61"/>
        <v/>
      </c>
      <c r="R89" s="5" t="str">
        <f t="shared" si="45"/>
        <v/>
      </c>
      <c r="S89" s="12" t="str">
        <f t="shared" si="62"/>
        <v/>
      </c>
      <c r="T89" s="13" t="str">
        <f t="shared" si="63"/>
        <v/>
      </c>
      <c r="U89" s="5" t="str">
        <f t="shared" si="46"/>
        <v/>
      </c>
      <c r="V89" s="12" t="str">
        <f t="shared" si="64"/>
        <v/>
      </c>
      <c r="W89" s="13" t="str">
        <f t="shared" si="65"/>
        <v/>
      </c>
      <c r="X89" s="5" t="str">
        <f t="shared" si="47"/>
        <v/>
      </c>
      <c r="Y89" s="12" t="str">
        <f t="shared" si="66"/>
        <v/>
      </c>
      <c r="Z89" s="13" t="str">
        <f t="shared" si="67"/>
        <v/>
      </c>
      <c r="AA89" s="5" t="str">
        <f t="shared" si="48"/>
        <v/>
      </c>
      <c r="AB89" s="12" t="str">
        <f t="shared" si="68"/>
        <v/>
      </c>
      <c r="AC89" s="13" t="str">
        <f t="shared" si="69"/>
        <v/>
      </c>
      <c r="AD89" s="5" t="str">
        <f t="shared" si="49"/>
        <v/>
      </c>
      <c r="AE89" s="12" t="str">
        <f t="shared" si="70"/>
        <v/>
      </c>
      <c r="AF89" s="13" t="str">
        <f t="shared" si="71"/>
        <v/>
      </c>
      <c r="AG89" s="5" t="str">
        <f t="shared" si="50"/>
        <v/>
      </c>
      <c r="AH89" s="12" t="str">
        <f t="shared" si="72"/>
        <v/>
      </c>
      <c r="AI89" s="13" t="str">
        <f t="shared" si="73"/>
        <v/>
      </c>
      <c r="AJ89" s="5" t="str">
        <f t="shared" si="51"/>
        <v/>
      </c>
      <c r="AK89" s="12" t="str">
        <f t="shared" si="74"/>
        <v/>
      </c>
      <c r="AL89" s="13" t="str">
        <f t="shared" si="75"/>
        <v/>
      </c>
      <c r="AM89" s="5" t="str">
        <f t="shared" si="52"/>
        <v/>
      </c>
      <c r="AN89" s="12" t="str">
        <f t="shared" si="76"/>
        <v/>
      </c>
      <c r="AO89" s="13" t="str">
        <f t="shared" si="77"/>
        <v/>
      </c>
      <c r="AQ89" s="33">
        <v>97</v>
      </c>
      <c r="AR89" s="34" t="s">
        <v>625</v>
      </c>
      <c r="AS89" s="46" t="s">
        <v>648</v>
      </c>
    </row>
    <row r="90" spans="1:46" ht="16.2">
      <c r="A90" s="36">
        <v>88</v>
      </c>
      <c r="B90" s="33" t="str">
        <f t="shared" si="40"/>
        <v>Tommi Hoshiko</v>
      </c>
      <c r="C90" s="33" t="str">
        <f t="shared" si="41"/>
        <v>Merseyside</v>
      </c>
      <c r="D90" s="68" t="s">
        <v>757</v>
      </c>
      <c r="E90" s="28">
        <v>88</v>
      </c>
      <c r="F90" s="5" t="str">
        <f t="shared" si="53"/>
        <v/>
      </c>
      <c r="G90" s="12" t="str">
        <f t="shared" si="54"/>
        <v/>
      </c>
      <c r="H90" s="13" t="str">
        <f t="shared" si="55"/>
        <v/>
      </c>
      <c r="I90" s="5" t="str">
        <f t="shared" si="42"/>
        <v/>
      </c>
      <c r="J90" s="12" t="str">
        <f t="shared" si="56"/>
        <v/>
      </c>
      <c r="K90" s="13" t="str">
        <f t="shared" si="57"/>
        <v/>
      </c>
      <c r="L90" s="5" t="str">
        <f t="shared" si="43"/>
        <v/>
      </c>
      <c r="M90" s="12" t="str">
        <f t="shared" si="58"/>
        <v/>
      </c>
      <c r="N90" s="13" t="str">
        <f t="shared" si="59"/>
        <v/>
      </c>
      <c r="O90" s="5">
        <f t="shared" si="44"/>
        <v>88</v>
      </c>
      <c r="P90" s="12">
        <f t="shared" si="60"/>
        <v>9</v>
      </c>
      <c r="Q90" s="13" t="str">
        <f t="shared" si="61"/>
        <v/>
      </c>
      <c r="R90" s="5" t="str">
        <f t="shared" si="45"/>
        <v/>
      </c>
      <c r="S90" s="12" t="str">
        <f t="shared" si="62"/>
        <v/>
      </c>
      <c r="T90" s="13" t="str">
        <f t="shared" si="63"/>
        <v/>
      </c>
      <c r="U90" s="5" t="str">
        <f t="shared" si="46"/>
        <v/>
      </c>
      <c r="V90" s="12" t="str">
        <f t="shared" si="64"/>
        <v/>
      </c>
      <c r="W90" s="13" t="str">
        <f t="shared" si="65"/>
        <v/>
      </c>
      <c r="X90" s="5" t="str">
        <f t="shared" si="47"/>
        <v/>
      </c>
      <c r="Y90" s="12" t="str">
        <f t="shared" si="66"/>
        <v/>
      </c>
      <c r="Z90" s="13" t="str">
        <f t="shared" si="67"/>
        <v/>
      </c>
      <c r="AA90" s="5" t="str">
        <f t="shared" si="48"/>
        <v/>
      </c>
      <c r="AB90" s="12" t="str">
        <f t="shared" si="68"/>
        <v/>
      </c>
      <c r="AC90" s="13" t="str">
        <f t="shared" si="69"/>
        <v/>
      </c>
      <c r="AD90" s="5" t="str">
        <f t="shared" si="49"/>
        <v/>
      </c>
      <c r="AE90" s="12" t="str">
        <f t="shared" si="70"/>
        <v/>
      </c>
      <c r="AF90" s="13" t="str">
        <f t="shared" si="71"/>
        <v/>
      </c>
      <c r="AG90" s="5" t="str">
        <f t="shared" si="50"/>
        <v/>
      </c>
      <c r="AH90" s="12" t="str">
        <f t="shared" si="72"/>
        <v/>
      </c>
      <c r="AI90" s="13" t="str">
        <f t="shared" si="73"/>
        <v/>
      </c>
      <c r="AJ90" s="5" t="str">
        <f t="shared" si="51"/>
        <v/>
      </c>
      <c r="AK90" s="12" t="str">
        <f t="shared" si="74"/>
        <v/>
      </c>
      <c r="AL90" s="13" t="str">
        <f t="shared" si="75"/>
        <v/>
      </c>
      <c r="AM90" s="5" t="str">
        <f t="shared" si="52"/>
        <v/>
      </c>
      <c r="AN90" s="12" t="str">
        <f t="shared" si="76"/>
        <v/>
      </c>
      <c r="AO90" s="13" t="str">
        <f t="shared" si="77"/>
        <v/>
      </c>
      <c r="AQ90" s="33">
        <v>76</v>
      </c>
      <c r="AR90" s="34" t="s">
        <v>626</v>
      </c>
      <c r="AS90" s="46" t="s">
        <v>648</v>
      </c>
    </row>
    <row r="91" spans="1:46" ht="16.2">
      <c r="A91" s="36">
        <v>89</v>
      </c>
      <c r="B91" s="33" t="str">
        <f t="shared" si="40"/>
        <v xml:space="preserve">Isabelle Prior </v>
      </c>
      <c r="C91" s="33" t="str">
        <f t="shared" si="41"/>
        <v>Cheshire</v>
      </c>
      <c r="D91" s="68" t="s">
        <v>757</v>
      </c>
      <c r="E91" s="28">
        <v>89</v>
      </c>
      <c r="F91" s="5">
        <f t="shared" si="53"/>
        <v>89</v>
      </c>
      <c r="G91" s="12">
        <f t="shared" si="54"/>
        <v>14</v>
      </c>
      <c r="H91" s="13" t="str">
        <f t="shared" si="55"/>
        <v/>
      </c>
      <c r="I91" s="5" t="str">
        <f t="shared" si="42"/>
        <v/>
      </c>
      <c r="J91" s="12" t="str">
        <f t="shared" si="56"/>
        <v/>
      </c>
      <c r="K91" s="13" t="str">
        <f t="shared" si="57"/>
        <v/>
      </c>
      <c r="L91" s="5" t="str">
        <f t="shared" si="43"/>
        <v/>
      </c>
      <c r="M91" s="12" t="str">
        <f t="shared" si="58"/>
        <v/>
      </c>
      <c r="N91" s="13" t="str">
        <f t="shared" si="59"/>
        <v/>
      </c>
      <c r="O91" s="5" t="str">
        <f t="shared" si="44"/>
        <v/>
      </c>
      <c r="P91" s="12" t="str">
        <f t="shared" si="60"/>
        <v/>
      </c>
      <c r="Q91" s="13" t="str">
        <f t="shared" si="61"/>
        <v/>
      </c>
      <c r="R91" s="5" t="str">
        <f t="shared" si="45"/>
        <v/>
      </c>
      <c r="S91" s="12" t="str">
        <f t="shared" si="62"/>
        <v/>
      </c>
      <c r="T91" s="13" t="str">
        <f t="shared" si="63"/>
        <v/>
      </c>
      <c r="U91" s="5" t="str">
        <f t="shared" si="46"/>
        <v/>
      </c>
      <c r="V91" s="12" t="str">
        <f t="shared" si="64"/>
        <v/>
      </c>
      <c r="W91" s="13" t="str">
        <f t="shared" si="65"/>
        <v/>
      </c>
      <c r="X91" s="5" t="str">
        <f t="shared" si="47"/>
        <v/>
      </c>
      <c r="Y91" s="12" t="str">
        <f t="shared" si="66"/>
        <v/>
      </c>
      <c r="Z91" s="13" t="str">
        <f t="shared" si="67"/>
        <v/>
      </c>
      <c r="AA91" s="5" t="str">
        <f t="shared" si="48"/>
        <v/>
      </c>
      <c r="AB91" s="12" t="str">
        <f t="shared" si="68"/>
        <v/>
      </c>
      <c r="AC91" s="13" t="str">
        <f t="shared" si="69"/>
        <v/>
      </c>
      <c r="AD91" s="5" t="str">
        <f t="shared" si="49"/>
        <v/>
      </c>
      <c r="AE91" s="12" t="str">
        <f t="shared" si="70"/>
        <v/>
      </c>
      <c r="AF91" s="13" t="str">
        <f t="shared" si="71"/>
        <v/>
      </c>
      <c r="AG91" s="5" t="str">
        <f t="shared" si="50"/>
        <v/>
      </c>
      <c r="AH91" s="12" t="str">
        <f t="shared" si="72"/>
        <v/>
      </c>
      <c r="AI91" s="13" t="str">
        <f t="shared" si="73"/>
        <v/>
      </c>
      <c r="AJ91" s="5" t="str">
        <f t="shared" si="51"/>
        <v/>
      </c>
      <c r="AK91" s="12" t="str">
        <f t="shared" si="74"/>
        <v/>
      </c>
      <c r="AL91" s="13" t="str">
        <f t="shared" si="75"/>
        <v/>
      </c>
      <c r="AM91" s="5" t="str">
        <f t="shared" si="52"/>
        <v/>
      </c>
      <c r="AN91" s="12" t="str">
        <f t="shared" si="76"/>
        <v/>
      </c>
      <c r="AO91" s="13" t="str">
        <f t="shared" si="77"/>
        <v/>
      </c>
      <c r="AQ91" s="33">
        <v>101</v>
      </c>
      <c r="AR91" s="34" t="s">
        <v>627</v>
      </c>
      <c r="AS91" s="46" t="s">
        <v>648</v>
      </c>
    </row>
    <row r="92" spans="1:46" ht="16.2">
      <c r="A92" s="36">
        <v>90</v>
      </c>
      <c r="B92" s="33" t="str">
        <f t="shared" si="40"/>
        <v>Heidi Burtinshaw</v>
      </c>
      <c r="C92" s="33" t="str">
        <f t="shared" si="41"/>
        <v>Cheshire</v>
      </c>
      <c r="D92" s="68" t="s">
        <v>757</v>
      </c>
      <c r="E92" s="28">
        <v>90</v>
      </c>
      <c r="F92" s="5">
        <f t="shared" si="53"/>
        <v>90</v>
      </c>
      <c r="G92" s="12">
        <f t="shared" si="54"/>
        <v>15</v>
      </c>
      <c r="H92" s="13" t="str">
        <f t="shared" si="55"/>
        <v/>
      </c>
      <c r="I92" s="5" t="str">
        <f t="shared" si="42"/>
        <v/>
      </c>
      <c r="J92" s="12" t="str">
        <f t="shared" si="56"/>
        <v/>
      </c>
      <c r="K92" s="13" t="str">
        <f t="shared" si="57"/>
        <v/>
      </c>
      <c r="L92" s="5" t="str">
        <f t="shared" si="43"/>
        <v/>
      </c>
      <c r="M92" s="12" t="str">
        <f t="shared" si="58"/>
        <v/>
      </c>
      <c r="N92" s="13" t="str">
        <f t="shared" si="59"/>
        <v/>
      </c>
      <c r="O92" s="5" t="str">
        <f t="shared" si="44"/>
        <v/>
      </c>
      <c r="P92" s="12" t="str">
        <f t="shared" si="60"/>
        <v/>
      </c>
      <c r="Q92" s="13" t="str">
        <f t="shared" si="61"/>
        <v/>
      </c>
      <c r="R92" s="5" t="str">
        <f t="shared" si="45"/>
        <v/>
      </c>
      <c r="S92" s="12" t="str">
        <f t="shared" si="62"/>
        <v/>
      </c>
      <c r="T92" s="13" t="str">
        <f t="shared" si="63"/>
        <v/>
      </c>
      <c r="U92" s="5" t="str">
        <f t="shared" si="46"/>
        <v/>
      </c>
      <c r="V92" s="12" t="str">
        <f t="shared" si="64"/>
        <v/>
      </c>
      <c r="W92" s="13" t="str">
        <f t="shared" si="65"/>
        <v/>
      </c>
      <c r="X92" s="5" t="str">
        <f t="shared" si="47"/>
        <v/>
      </c>
      <c r="Y92" s="12" t="str">
        <f t="shared" si="66"/>
        <v/>
      </c>
      <c r="Z92" s="13" t="str">
        <f t="shared" si="67"/>
        <v/>
      </c>
      <c r="AA92" s="5" t="str">
        <f t="shared" si="48"/>
        <v/>
      </c>
      <c r="AB92" s="12" t="str">
        <f t="shared" si="68"/>
        <v/>
      </c>
      <c r="AC92" s="13" t="str">
        <f t="shared" si="69"/>
        <v/>
      </c>
      <c r="AD92" s="5" t="str">
        <f t="shared" si="49"/>
        <v/>
      </c>
      <c r="AE92" s="12" t="str">
        <f t="shared" si="70"/>
        <v/>
      </c>
      <c r="AF92" s="13" t="str">
        <f t="shared" si="71"/>
        <v/>
      </c>
      <c r="AG92" s="5" t="str">
        <f t="shared" si="50"/>
        <v/>
      </c>
      <c r="AH92" s="12" t="str">
        <f t="shared" si="72"/>
        <v/>
      </c>
      <c r="AI92" s="13" t="str">
        <f t="shared" si="73"/>
        <v/>
      </c>
      <c r="AJ92" s="5" t="str">
        <f t="shared" si="51"/>
        <v/>
      </c>
      <c r="AK92" s="12" t="str">
        <f t="shared" si="74"/>
        <v/>
      </c>
      <c r="AL92" s="13" t="str">
        <f t="shared" si="75"/>
        <v/>
      </c>
      <c r="AM92" s="5" t="str">
        <f t="shared" si="52"/>
        <v/>
      </c>
      <c r="AN92" s="12" t="str">
        <f t="shared" si="76"/>
        <v/>
      </c>
      <c r="AO92" s="13" t="str">
        <f t="shared" si="77"/>
        <v/>
      </c>
      <c r="AQ92" s="33">
        <v>22</v>
      </c>
      <c r="AR92" s="34" t="s">
        <v>628</v>
      </c>
      <c r="AS92" s="46" t="s">
        <v>648</v>
      </c>
    </row>
    <row r="93" spans="1:46" ht="16.2">
      <c r="A93" s="36">
        <v>91</v>
      </c>
      <c r="B93" s="33" t="str">
        <f t="shared" si="40"/>
        <v>Ruby Lee</v>
      </c>
      <c r="C93" s="33" t="str">
        <f t="shared" si="41"/>
        <v>West Midlands</v>
      </c>
      <c r="D93" s="68" t="s">
        <v>757</v>
      </c>
      <c r="E93" s="28">
        <v>91</v>
      </c>
      <c r="F93" s="5" t="str">
        <f t="shared" si="53"/>
        <v/>
      </c>
      <c r="G93" s="12" t="str">
        <f t="shared" si="54"/>
        <v/>
      </c>
      <c r="H93" s="13" t="str">
        <f t="shared" si="55"/>
        <v/>
      </c>
      <c r="I93" s="5" t="str">
        <f t="shared" si="42"/>
        <v/>
      </c>
      <c r="J93" s="12" t="str">
        <f t="shared" si="56"/>
        <v/>
      </c>
      <c r="K93" s="13" t="str">
        <f t="shared" si="57"/>
        <v/>
      </c>
      <c r="L93" s="5" t="str">
        <f t="shared" si="43"/>
        <v/>
      </c>
      <c r="M93" s="12" t="str">
        <f t="shared" si="58"/>
        <v/>
      </c>
      <c r="N93" s="13" t="str">
        <f t="shared" si="59"/>
        <v/>
      </c>
      <c r="O93" s="5" t="str">
        <f t="shared" si="44"/>
        <v/>
      </c>
      <c r="P93" s="12" t="str">
        <f t="shared" si="60"/>
        <v/>
      </c>
      <c r="Q93" s="13" t="str">
        <f t="shared" si="61"/>
        <v/>
      </c>
      <c r="R93" s="5" t="str">
        <f t="shared" si="45"/>
        <v/>
      </c>
      <c r="S93" s="12" t="str">
        <f t="shared" si="62"/>
        <v/>
      </c>
      <c r="T93" s="13" t="str">
        <f t="shared" si="63"/>
        <v/>
      </c>
      <c r="U93" s="5" t="str">
        <f t="shared" si="46"/>
        <v/>
      </c>
      <c r="V93" s="12" t="str">
        <f t="shared" si="64"/>
        <v/>
      </c>
      <c r="W93" s="13" t="str">
        <f t="shared" si="65"/>
        <v/>
      </c>
      <c r="X93" s="5" t="str">
        <f t="shared" si="47"/>
        <v/>
      </c>
      <c r="Y93" s="12" t="str">
        <f t="shared" si="66"/>
        <v/>
      </c>
      <c r="Z93" s="13" t="str">
        <f t="shared" si="67"/>
        <v/>
      </c>
      <c r="AA93" s="5" t="str">
        <f t="shared" si="48"/>
        <v/>
      </c>
      <c r="AB93" s="12" t="str">
        <f t="shared" si="68"/>
        <v/>
      </c>
      <c r="AC93" s="13" t="str">
        <f t="shared" si="69"/>
        <v/>
      </c>
      <c r="AD93" s="5">
        <f t="shared" si="49"/>
        <v>91</v>
      </c>
      <c r="AE93" s="12">
        <f t="shared" si="70"/>
        <v>13</v>
      </c>
      <c r="AF93" s="13" t="str">
        <f t="shared" si="71"/>
        <v/>
      </c>
      <c r="AG93" s="5" t="str">
        <f t="shared" si="50"/>
        <v/>
      </c>
      <c r="AH93" s="12" t="str">
        <f t="shared" si="72"/>
        <v/>
      </c>
      <c r="AI93" s="13" t="str">
        <f t="shared" si="73"/>
        <v/>
      </c>
      <c r="AJ93" s="5" t="str">
        <f t="shared" si="51"/>
        <v/>
      </c>
      <c r="AK93" s="12" t="str">
        <f t="shared" si="74"/>
        <v/>
      </c>
      <c r="AL93" s="13" t="str">
        <f t="shared" si="75"/>
        <v/>
      </c>
      <c r="AM93" s="5" t="str">
        <f t="shared" si="52"/>
        <v/>
      </c>
      <c r="AN93" s="12" t="str">
        <f t="shared" si="76"/>
        <v/>
      </c>
      <c r="AO93" s="13" t="str">
        <f t="shared" si="77"/>
        <v/>
      </c>
      <c r="AQ93" s="33">
        <v>30</v>
      </c>
      <c r="AR93" s="34" t="s">
        <v>653</v>
      </c>
      <c r="AS93" s="41" t="s">
        <v>15</v>
      </c>
      <c r="AT93" s="64"/>
    </row>
    <row r="94" spans="1:46" ht="16.2">
      <c r="A94" s="36">
        <v>92</v>
      </c>
      <c r="B94" s="33" t="str">
        <f t="shared" si="40"/>
        <v>Emily Harland</v>
      </c>
      <c r="C94" s="33" t="str">
        <f t="shared" si="41"/>
        <v>Merseyside</v>
      </c>
      <c r="D94" s="68" t="s">
        <v>757</v>
      </c>
      <c r="E94" s="28">
        <v>92</v>
      </c>
      <c r="F94" s="5" t="str">
        <f t="shared" si="53"/>
        <v/>
      </c>
      <c r="G94" s="12" t="str">
        <f t="shared" si="54"/>
        <v/>
      </c>
      <c r="H94" s="13" t="str">
        <f t="shared" si="55"/>
        <v/>
      </c>
      <c r="I94" s="5" t="str">
        <f t="shared" si="42"/>
        <v/>
      </c>
      <c r="J94" s="12" t="str">
        <f t="shared" si="56"/>
        <v/>
      </c>
      <c r="K94" s="13" t="str">
        <f t="shared" si="57"/>
        <v/>
      </c>
      <c r="L94" s="5" t="str">
        <f t="shared" si="43"/>
        <v/>
      </c>
      <c r="M94" s="12" t="str">
        <f t="shared" si="58"/>
        <v/>
      </c>
      <c r="N94" s="13" t="str">
        <f t="shared" si="59"/>
        <v/>
      </c>
      <c r="O94" s="5">
        <f t="shared" si="44"/>
        <v>92</v>
      </c>
      <c r="P94" s="12">
        <f t="shared" si="60"/>
        <v>10</v>
      </c>
      <c r="Q94" s="13" t="str">
        <f t="shared" si="61"/>
        <v/>
      </c>
      <c r="R94" s="5" t="str">
        <f t="shared" si="45"/>
        <v/>
      </c>
      <c r="S94" s="12" t="str">
        <f t="shared" si="62"/>
        <v/>
      </c>
      <c r="T94" s="13" t="str">
        <f t="shared" si="63"/>
        <v/>
      </c>
      <c r="U94" s="5" t="str">
        <f t="shared" si="46"/>
        <v/>
      </c>
      <c r="V94" s="12" t="str">
        <f t="shared" si="64"/>
        <v/>
      </c>
      <c r="W94" s="13" t="str">
        <f t="shared" si="65"/>
        <v/>
      </c>
      <c r="X94" s="5" t="str">
        <f t="shared" si="47"/>
        <v/>
      </c>
      <c r="Y94" s="12" t="str">
        <f t="shared" si="66"/>
        <v/>
      </c>
      <c r="Z94" s="13" t="str">
        <f t="shared" si="67"/>
        <v/>
      </c>
      <c r="AA94" s="5" t="str">
        <f t="shared" si="48"/>
        <v/>
      </c>
      <c r="AB94" s="12" t="str">
        <f t="shared" si="68"/>
        <v/>
      </c>
      <c r="AC94" s="13" t="str">
        <f t="shared" si="69"/>
        <v/>
      </c>
      <c r="AD94" s="5" t="str">
        <f t="shared" si="49"/>
        <v/>
      </c>
      <c r="AE94" s="12" t="str">
        <f t="shared" si="70"/>
        <v/>
      </c>
      <c r="AF94" s="13" t="str">
        <f t="shared" si="71"/>
        <v/>
      </c>
      <c r="AG94" s="5" t="str">
        <f t="shared" si="50"/>
        <v/>
      </c>
      <c r="AH94" s="12" t="str">
        <f t="shared" si="72"/>
        <v/>
      </c>
      <c r="AI94" s="13" t="str">
        <f t="shared" si="73"/>
        <v/>
      </c>
      <c r="AJ94" s="5" t="str">
        <f t="shared" si="51"/>
        <v/>
      </c>
      <c r="AK94" s="12" t="str">
        <f t="shared" si="74"/>
        <v/>
      </c>
      <c r="AL94" s="13" t="str">
        <f t="shared" si="75"/>
        <v/>
      </c>
      <c r="AM94" s="5" t="str">
        <f t="shared" si="52"/>
        <v/>
      </c>
      <c r="AN94" s="12" t="str">
        <f t="shared" si="76"/>
        <v/>
      </c>
      <c r="AO94" s="13" t="str">
        <f t="shared" si="77"/>
        <v/>
      </c>
      <c r="AQ94" s="33">
        <v>41</v>
      </c>
      <c r="AR94" s="33" t="s">
        <v>245</v>
      </c>
      <c r="AS94" s="41" t="s">
        <v>15</v>
      </c>
      <c r="AT94" s="64"/>
    </row>
    <row r="95" spans="1:46" ht="16.2">
      <c r="A95" s="36">
        <v>93</v>
      </c>
      <c r="B95" s="33" t="str">
        <f t="shared" si="40"/>
        <v>Kristen Senior</v>
      </c>
      <c r="C95" s="33" t="str">
        <f t="shared" si="41"/>
        <v>Warwickshire</v>
      </c>
      <c r="D95" s="68" t="s">
        <v>757</v>
      </c>
      <c r="E95" s="28">
        <v>93</v>
      </c>
      <c r="F95" s="5" t="str">
        <f t="shared" si="53"/>
        <v/>
      </c>
      <c r="G95" s="12" t="str">
        <f t="shared" si="54"/>
        <v/>
      </c>
      <c r="H95" s="13" t="str">
        <f t="shared" si="55"/>
        <v/>
      </c>
      <c r="I95" s="5" t="str">
        <f t="shared" si="42"/>
        <v/>
      </c>
      <c r="J95" s="12" t="str">
        <f t="shared" si="56"/>
        <v/>
      </c>
      <c r="K95" s="13" t="str">
        <f t="shared" si="57"/>
        <v/>
      </c>
      <c r="L95" s="5" t="str">
        <f t="shared" si="43"/>
        <v/>
      </c>
      <c r="M95" s="12" t="str">
        <f t="shared" si="58"/>
        <v/>
      </c>
      <c r="N95" s="13" t="str">
        <f t="shared" si="59"/>
        <v/>
      </c>
      <c r="O95" s="5" t="str">
        <f t="shared" si="44"/>
        <v/>
      </c>
      <c r="P95" s="12" t="str">
        <f t="shared" si="60"/>
        <v/>
      </c>
      <c r="Q95" s="13" t="str">
        <f t="shared" si="61"/>
        <v/>
      </c>
      <c r="R95" s="5" t="str">
        <f t="shared" si="45"/>
        <v/>
      </c>
      <c r="S95" s="12" t="str">
        <f t="shared" si="62"/>
        <v/>
      </c>
      <c r="T95" s="13" t="str">
        <f t="shared" si="63"/>
        <v/>
      </c>
      <c r="U95" s="5" t="str">
        <f t="shared" si="46"/>
        <v/>
      </c>
      <c r="V95" s="12" t="str">
        <f t="shared" si="64"/>
        <v/>
      </c>
      <c r="W95" s="13" t="str">
        <f t="shared" si="65"/>
        <v/>
      </c>
      <c r="X95" s="5" t="str">
        <f t="shared" si="47"/>
        <v/>
      </c>
      <c r="Y95" s="12" t="str">
        <f t="shared" si="66"/>
        <v/>
      </c>
      <c r="Z95" s="13" t="str">
        <f t="shared" si="67"/>
        <v/>
      </c>
      <c r="AA95" s="5">
        <f t="shared" si="48"/>
        <v>93</v>
      </c>
      <c r="AB95" s="12">
        <f t="shared" si="68"/>
        <v>13</v>
      </c>
      <c r="AC95" s="13" t="str">
        <f t="shared" si="69"/>
        <v/>
      </c>
      <c r="AD95" s="5" t="str">
        <f t="shared" si="49"/>
        <v/>
      </c>
      <c r="AE95" s="12" t="str">
        <f t="shared" si="70"/>
        <v/>
      </c>
      <c r="AF95" s="13" t="str">
        <f t="shared" si="71"/>
        <v/>
      </c>
      <c r="AG95" s="5" t="str">
        <f t="shared" si="50"/>
        <v/>
      </c>
      <c r="AH95" s="12" t="str">
        <f t="shared" si="72"/>
        <v/>
      </c>
      <c r="AI95" s="13" t="str">
        <f t="shared" si="73"/>
        <v/>
      </c>
      <c r="AJ95" s="5" t="str">
        <f t="shared" si="51"/>
        <v/>
      </c>
      <c r="AK95" s="12" t="str">
        <f t="shared" si="74"/>
        <v/>
      </c>
      <c r="AL95" s="13" t="str">
        <f t="shared" si="75"/>
        <v/>
      </c>
      <c r="AM95" s="5" t="str">
        <f t="shared" si="52"/>
        <v/>
      </c>
      <c r="AN95" s="12" t="str">
        <f t="shared" si="76"/>
        <v/>
      </c>
      <c r="AO95" s="13" t="str">
        <f t="shared" si="77"/>
        <v/>
      </c>
      <c r="AQ95" s="33"/>
      <c r="AR95" s="33" t="s">
        <v>246</v>
      </c>
      <c r="AS95" s="41" t="s">
        <v>15</v>
      </c>
      <c r="AT95" s="64"/>
    </row>
    <row r="96" spans="1:46" ht="16.2">
      <c r="A96" s="36">
        <v>94</v>
      </c>
      <c r="B96" s="33" t="str">
        <f t="shared" si="40"/>
        <v>Haf Rees</v>
      </c>
      <c r="C96" s="33" t="str">
        <f t="shared" si="41"/>
        <v>Hereford and Worcester</v>
      </c>
      <c r="D96" s="68" t="s">
        <v>757</v>
      </c>
      <c r="E96" s="28">
        <v>94</v>
      </c>
      <c r="F96" s="5" t="str">
        <f t="shared" si="53"/>
        <v/>
      </c>
      <c r="G96" s="12" t="str">
        <f t="shared" si="54"/>
        <v/>
      </c>
      <c r="H96" s="13" t="str">
        <f t="shared" si="55"/>
        <v/>
      </c>
      <c r="I96" s="5" t="str">
        <f t="shared" si="42"/>
        <v/>
      </c>
      <c r="J96" s="12" t="str">
        <f t="shared" si="56"/>
        <v/>
      </c>
      <c r="K96" s="13" t="str">
        <f t="shared" si="57"/>
        <v/>
      </c>
      <c r="L96" s="5">
        <f t="shared" si="43"/>
        <v>94</v>
      </c>
      <c r="M96" s="12">
        <f t="shared" si="58"/>
        <v>7</v>
      </c>
      <c r="N96" s="13" t="str">
        <f t="shared" si="59"/>
        <v/>
      </c>
      <c r="O96" s="5" t="str">
        <f t="shared" si="44"/>
        <v/>
      </c>
      <c r="P96" s="12" t="str">
        <f t="shared" si="60"/>
        <v/>
      </c>
      <c r="Q96" s="13" t="str">
        <f t="shared" si="61"/>
        <v/>
      </c>
      <c r="R96" s="5" t="str">
        <f t="shared" si="45"/>
        <v/>
      </c>
      <c r="S96" s="12" t="str">
        <f t="shared" si="62"/>
        <v/>
      </c>
      <c r="T96" s="13" t="str">
        <f t="shared" si="63"/>
        <v/>
      </c>
      <c r="U96" s="5" t="str">
        <f t="shared" si="46"/>
        <v/>
      </c>
      <c r="V96" s="12" t="str">
        <f t="shared" si="64"/>
        <v/>
      </c>
      <c r="W96" s="13" t="str">
        <f t="shared" si="65"/>
        <v/>
      </c>
      <c r="X96" s="5" t="str">
        <f t="shared" si="47"/>
        <v/>
      </c>
      <c r="Y96" s="12" t="str">
        <f t="shared" si="66"/>
        <v/>
      </c>
      <c r="Z96" s="13" t="str">
        <f t="shared" si="67"/>
        <v/>
      </c>
      <c r="AA96" s="5" t="str">
        <f t="shared" si="48"/>
        <v/>
      </c>
      <c r="AB96" s="12" t="str">
        <f t="shared" si="68"/>
        <v/>
      </c>
      <c r="AC96" s="13" t="str">
        <f t="shared" si="69"/>
        <v/>
      </c>
      <c r="AD96" s="5" t="str">
        <f t="shared" si="49"/>
        <v/>
      </c>
      <c r="AE96" s="12" t="str">
        <f t="shared" si="70"/>
        <v/>
      </c>
      <c r="AF96" s="13" t="str">
        <f t="shared" si="71"/>
        <v/>
      </c>
      <c r="AG96" s="5" t="str">
        <f t="shared" si="50"/>
        <v/>
      </c>
      <c r="AH96" s="12" t="str">
        <f t="shared" si="72"/>
        <v/>
      </c>
      <c r="AI96" s="13" t="str">
        <f t="shared" si="73"/>
        <v/>
      </c>
      <c r="AJ96" s="5" t="str">
        <f t="shared" si="51"/>
        <v/>
      </c>
      <c r="AK96" s="12" t="str">
        <f t="shared" si="74"/>
        <v/>
      </c>
      <c r="AL96" s="13" t="str">
        <f t="shared" si="75"/>
        <v/>
      </c>
      <c r="AM96" s="5" t="str">
        <f t="shared" si="52"/>
        <v/>
      </c>
      <c r="AN96" s="12" t="str">
        <f t="shared" si="76"/>
        <v/>
      </c>
      <c r="AO96" s="13" t="str">
        <f t="shared" si="77"/>
        <v/>
      </c>
      <c r="AQ96" s="33">
        <v>48</v>
      </c>
      <c r="AR96" s="33" t="s">
        <v>247</v>
      </c>
      <c r="AS96" s="41" t="s">
        <v>15</v>
      </c>
      <c r="AT96" s="64"/>
    </row>
    <row r="97" spans="1:46" ht="16.2">
      <c r="A97" s="36">
        <v>95</v>
      </c>
      <c r="B97" s="33" t="str">
        <f t="shared" si="40"/>
        <v>Pip Evans</v>
      </c>
      <c r="C97" s="33" t="str">
        <f t="shared" si="41"/>
        <v>Warwickshire</v>
      </c>
      <c r="D97" s="68">
        <v>10.029999999999999</v>
      </c>
      <c r="E97" s="28">
        <v>95</v>
      </c>
      <c r="F97" s="5" t="str">
        <f t="shared" si="53"/>
        <v/>
      </c>
      <c r="G97" s="12" t="str">
        <f t="shared" si="54"/>
        <v/>
      </c>
      <c r="H97" s="13" t="str">
        <f t="shared" si="55"/>
        <v/>
      </c>
      <c r="I97" s="5" t="str">
        <f t="shared" si="42"/>
        <v/>
      </c>
      <c r="J97" s="12" t="str">
        <f t="shared" si="56"/>
        <v/>
      </c>
      <c r="K97" s="13" t="str">
        <f t="shared" si="57"/>
        <v/>
      </c>
      <c r="L97" s="5" t="str">
        <f t="shared" si="43"/>
        <v/>
      </c>
      <c r="M97" s="12" t="str">
        <f t="shared" si="58"/>
        <v/>
      </c>
      <c r="N97" s="13" t="str">
        <f t="shared" si="59"/>
        <v/>
      </c>
      <c r="O97" s="5" t="str">
        <f t="shared" si="44"/>
        <v/>
      </c>
      <c r="P97" s="12" t="str">
        <f t="shared" si="60"/>
        <v/>
      </c>
      <c r="Q97" s="13" t="str">
        <f t="shared" si="61"/>
        <v/>
      </c>
      <c r="R97" s="5" t="str">
        <f t="shared" si="45"/>
        <v/>
      </c>
      <c r="S97" s="12" t="str">
        <f t="shared" si="62"/>
        <v/>
      </c>
      <c r="T97" s="13" t="str">
        <f t="shared" si="63"/>
        <v/>
      </c>
      <c r="U97" s="5" t="str">
        <f t="shared" si="46"/>
        <v/>
      </c>
      <c r="V97" s="12" t="str">
        <f t="shared" si="64"/>
        <v/>
      </c>
      <c r="W97" s="13" t="str">
        <f t="shared" si="65"/>
        <v/>
      </c>
      <c r="X97" s="5" t="str">
        <f t="shared" si="47"/>
        <v/>
      </c>
      <c r="Y97" s="12" t="str">
        <f t="shared" si="66"/>
        <v/>
      </c>
      <c r="Z97" s="13" t="str">
        <f t="shared" si="67"/>
        <v/>
      </c>
      <c r="AA97" s="5">
        <f t="shared" si="48"/>
        <v>95</v>
      </c>
      <c r="AB97" s="12">
        <f t="shared" si="68"/>
        <v>14</v>
      </c>
      <c r="AC97" s="13" t="str">
        <f t="shared" si="69"/>
        <v/>
      </c>
      <c r="AD97" s="5" t="str">
        <f t="shared" si="49"/>
        <v/>
      </c>
      <c r="AE97" s="12" t="str">
        <f t="shared" si="70"/>
        <v/>
      </c>
      <c r="AF97" s="13" t="str">
        <f t="shared" si="71"/>
        <v/>
      </c>
      <c r="AG97" s="5" t="str">
        <f t="shared" si="50"/>
        <v/>
      </c>
      <c r="AH97" s="12" t="str">
        <f t="shared" si="72"/>
        <v/>
      </c>
      <c r="AI97" s="13" t="str">
        <f t="shared" si="73"/>
        <v/>
      </c>
      <c r="AJ97" s="5" t="str">
        <f t="shared" si="51"/>
        <v/>
      </c>
      <c r="AK97" s="12" t="str">
        <f t="shared" si="74"/>
        <v/>
      </c>
      <c r="AL97" s="13" t="str">
        <f t="shared" si="75"/>
        <v/>
      </c>
      <c r="AM97" s="5" t="str">
        <f t="shared" si="52"/>
        <v/>
      </c>
      <c r="AN97" s="12" t="str">
        <f t="shared" si="76"/>
        <v/>
      </c>
      <c r="AO97" s="13" t="str">
        <f t="shared" si="77"/>
        <v/>
      </c>
      <c r="AQ97" s="33"/>
      <c r="AR97" s="33" t="s">
        <v>248</v>
      </c>
      <c r="AS97" s="41" t="s">
        <v>15</v>
      </c>
      <c r="AT97" s="64"/>
    </row>
    <row r="98" spans="1:46" ht="16.2">
      <c r="A98" s="36">
        <v>96</v>
      </c>
      <c r="B98" s="33" t="str">
        <f t="shared" si="40"/>
        <v>Holly Cooper</v>
      </c>
      <c r="C98" s="33" t="str">
        <f t="shared" si="41"/>
        <v>Cheshire</v>
      </c>
      <c r="D98" s="68">
        <v>10.029999999999999</v>
      </c>
      <c r="E98" s="28">
        <v>96</v>
      </c>
      <c r="F98" s="5">
        <f t="shared" si="53"/>
        <v>96</v>
      </c>
      <c r="G98" s="12">
        <f t="shared" si="54"/>
        <v>16</v>
      </c>
      <c r="H98" s="13" t="str">
        <f t="shared" si="55"/>
        <v/>
      </c>
      <c r="I98" s="5" t="str">
        <f t="shared" si="42"/>
        <v/>
      </c>
      <c r="J98" s="12" t="str">
        <f t="shared" si="56"/>
        <v/>
      </c>
      <c r="K98" s="13" t="str">
        <f t="shared" si="57"/>
        <v/>
      </c>
      <c r="L98" s="5" t="str">
        <f t="shared" si="43"/>
        <v/>
      </c>
      <c r="M98" s="12" t="str">
        <f t="shared" si="58"/>
        <v/>
      </c>
      <c r="N98" s="13" t="str">
        <f t="shared" si="59"/>
        <v/>
      </c>
      <c r="O98" s="5" t="str">
        <f t="shared" si="44"/>
        <v/>
      </c>
      <c r="P98" s="12" t="str">
        <f t="shared" si="60"/>
        <v/>
      </c>
      <c r="Q98" s="13" t="str">
        <f t="shared" si="61"/>
        <v/>
      </c>
      <c r="R98" s="5" t="str">
        <f t="shared" si="45"/>
        <v/>
      </c>
      <c r="S98" s="12" t="str">
        <f t="shared" si="62"/>
        <v/>
      </c>
      <c r="T98" s="13" t="str">
        <f t="shared" si="63"/>
        <v/>
      </c>
      <c r="U98" s="5" t="str">
        <f t="shared" si="46"/>
        <v/>
      </c>
      <c r="V98" s="12" t="str">
        <f t="shared" si="64"/>
        <v/>
      </c>
      <c r="W98" s="13" t="str">
        <f t="shared" si="65"/>
        <v/>
      </c>
      <c r="X98" s="5" t="str">
        <f t="shared" si="47"/>
        <v/>
      </c>
      <c r="Y98" s="12" t="str">
        <f t="shared" si="66"/>
        <v/>
      </c>
      <c r="Z98" s="13" t="str">
        <f t="shared" si="67"/>
        <v/>
      </c>
      <c r="AA98" s="5" t="str">
        <f t="shared" si="48"/>
        <v/>
      </c>
      <c r="AB98" s="12" t="str">
        <f t="shared" si="68"/>
        <v/>
      </c>
      <c r="AC98" s="13" t="str">
        <f t="shared" si="69"/>
        <v/>
      </c>
      <c r="AD98" s="5" t="str">
        <f t="shared" si="49"/>
        <v/>
      </c>
      <c r="AE98" s="12" t="str">
        <f t="shared" si="70"/>
        <v/>
      </c>
      <c r="AF98" s="13" t="str">
        <f t="shared" si="71"/>
        <v/>
      </c>
      <c r="AG98" s="5" t="str">
        <f t="shared" si="50"/>
        <v/>
      </c>
      <c r="AH98" s="12" t="str">
        <f t="shared" si="72"/>
        <v/>
      </c>
      <c r="AI98" s="13" t="str">
        <f t="shared" si="73"/>
        <v/>
      </c>
      <c r="AJ98" s="5" t="str">
        <f t="shared" si="51"/>
        <v/>
      </c>
      <c r="AK98" s="12" t="str">
        <f t="shared" si="74"/>
        <v/>
      </c>
      <c r="AL98" s="13" t="str">
        <f t="shared" si="75"/>
        <v/>
      </c>
      <c r="AM98" s="5" t="str">
        <f t="shared" si="52"/>
        <v/>
      </c>
      <c r="AN98" s="12" t="str">
        <f t="shared" si="76"/>
        <v/>
      </c>
      <c r="AO98" s="13" t="str">
        <f t="shared" si="77"/>
        <v/>
      </c>
      <c r="AQ98" s="33">
        <v>13</v>
      </c>
      <c r="AR98" s="33" t="s">
        <v>654</v>
      </c>
      <c r="AS98" s="41" t="s">
        <v>15</v>
      </c>
      <c r="AT98" s="64"/>
    </row>
    <row r="99" spans="1:46" ht="16.2">
      <c r="A99" s="36">
        <v>97</v>
      </c>
      <c r="B99" s="33" t="str">
        <f t="shared" ref="B99:B130" si="78">IFERROR(VLOOKUP($A99,$AQ$3:$AS$159,2,FALSE),"")</f>
        <v>Mia Rafferty</v>
      </c>
      <c r="C99" s="33" t="str">
        <f t="shared" ref="C99:C130" si="79">IFERROR(VLOOKUP($A99,$AQ$3:$AS$159,3,FALSE),"")</f>
        <v>Staffordshire</v>
      </c>
      <c r="D99" s="68">
        <v>10.029999999999999</v>
      </c>
      <c r="E99" s="28">
        <v>97</v>
      </c>
      <c r="F99" s="5" t="str">
        <f t="shared" si="53"/>
        <v/>
      </c>
      <c r="G99" s="12" t="str">
        <f t="shared" si="54"/>
        <v/>
      </c>
      <c r="H99" s="13" t="str">
        <f t="shared" si="55"/>
        <v/>
      </c>
      <c r="I99" s="5" t="str">
        <f t="shared" si="42"/>
        <v/>
      </c>
      <c r="J99" s="12" t="str">
        <f t="shared" si="56"/>
        <v/>
      </c>
      <c r="K99" s="13" t="str">
        <f t="shared" si="57"/>
        <v/>
      </c>
      <c r="L99" s="5" t="str">
        <f t="shared" si="43"/>
        <v/>
      </c>
      <c r="M99" s="12" t="str">
        <f t="shared" si="58"/>
        <v/>
      </c>
      <c r="N99" s="13" t="str">
        <f t="shared" si="59"/>
        <v/>
      </c>
      <c r="O99" s="5" t="str">
        <f t="shared" si="44"/>
        <v/>
      </c>
      <c r="P99" s="12" t="str">
        <f t="shared" si="60"/>
        <v/>
      </c>
      <c r="Q99" s="13" t="str">
        <f t="shared" si="61"/>
        <v/>
      </c>
      <c r="R99" s="5" t="str">
        <f t="shared" si="45"/>
        <v/>
      </c>
      <c r="S99" s="12" t="str">
        <f t="shared" si="62"/>
        <v/>
      </c>
      <c r="T99" s="13" t="str">
        <f t="shared" si="63"/>
        <v/>
      </c>
      <c r="U99" s="5">
        <f t="shared" si="46"/>
        <v>97</v>
      </c>
      <c r="V99" s="12">
        <f t="shared" si="64"/>
        <v>11</v>
      </c>
      <c r="W99" s="13" t="str">
        <f t="shared" si="65"/>
        <v/>
      </c>
      <c r="X99" s="5" t="str">
        <f t="shared" si="47"/>
        <v/>
      </c>
      <c r="Y99" s="12" t="str">
        <f t="shared" si="66"/>
        <v/>
      </c>
      <c r="Z99" s="13" t="str">
        <f t="shared" si="67"/>
        <v/>
      </c>
      <c r="AA99" s="5" t="str">
        <f t="shared" si="48"/>
        <v/>
      </c>
      <c r="AB99" s="12" t="str">
        <f t="shared" si="68"/>
        <v/>
      </c>
      <c r="AC99" s="13" t="str">
        <f t="shared" si="69"/>
        <v/>
      </c>
      <c r="AD99" s="5" t="str">
        <f t="shared" si="49"/>
        <v/>
      </c>
      <c r="AE99" s="12" t="str">
        <f t="shared" si="70"/>
        <v/>
      </c>
      <c r="AF99" s="13" t="str">
        <f t="shared" si="71"/>
        <v/>
      </c>
      <c r="AG99" s="5" t="str">
        <f t="shared" si="50"/>
        <v/>
      </c>
      <c r="AH99" s="12" t="str">
        <f t="shared" si="72"/>
        <v/>
      </c>
      <c r="AI99" s="13" t="str">
        <f t="shared" si="73"/>
        <v/>
      </c>
      <c r="AJ99" s="5" t="str">
        <f t="shared" si="51"/>
        <v/>
      </c>
      <c r="AK99" s="12" t="str">
        <f t="shared" si="74"/>
        <v/>
      </c>
      <c r="AL99" s="13" t="str">
        <f t="shared" si="75"/>
        <v/>
      </c>
      <c r="AM99" s="5" t="str">
        <f t="shared" si="52"/>
        <v/>
      </c>
      <c r="AN99" s="12" t="str">
        <f t="shared" si="76"/>
        <v/>
      </c>
      <c r="AO99" s="13" t="str">
        <f t="shared" si="77"/>
        <v/>
      </c>
      <c r="AQ99" s="33">
        <v>15</v>
      </c>
      <c r="AR99" s="33" t="s">
        <v>714</v>
      </c>
      <c r="AS99" s="41" t="s">
        <v>15</v>
      </c>
      <c r="AT99" s="64"/>
    </row>
    <row r="100" spans="1:46" ht="16.2">
      <c r="A100" s="36">
        <v>98</v>
      </c>
      <c r="B100" s="33" t="str">
        <f t="shared" si="78"/>
        <v>Elizabeth Warne</v>
      </c>
      <c r="C100" s="33" t="str">
        <f t="shared" si="79"/>
        <v>West Midlands</v>
      </c>
      <c r="D100" s="68">
        <v>10.039999999999999</v>
      </c>
      <c r="E100" s="28">
        <v>98</v>
      </c>
      <c r="F100" s="5" t="str">
        <f t="shared" si="53"/>
        <v/>
      </c>
      <c r="G100" s="12" t="str">
        <f t="shared" si="54"/>
        <v/>
      </c>
      <c r="H100" s="13" t="str">
        <f t="shared" si="55"/>
        <v/>
      </c>
      <c r="I100" s="5" t="str">
        <f t="shared" si="42"/>
        <v/>
      </c>
      <c r="J100" s="12" t="str">
        <f t="shared" si="56"/>
        <v/>
      </c>
      <c r="K100" s="13" t="str">
        <f t="shared" si="57"/>
        <v/>
      </c>
      <c r="L100" s="5" t="str">
        <f t="shared" si="43"/>
        <v/>
      </c>
      <c r="M100" s="12" t="str">
        <f t="shared" si="58"/>
        <v/>
      </c>
      <c r="N100" s="13" t="str">
        <f t="shared" si="59"/>
        <v/>
      </c>
      <c r="O100" s="5" t="str">
        <f t="shared" si="44"/>
        <v/>
      </c>
      <c r="P100" s="12" t="str">
        <f t="shared" si="60"/>
        <v/>
      </c>
      <c r="Q100" s="13" t="str">
        <f t="shared" si="61"/>
        <v/>
      </c>
      <c r="R100" s="5" t="str">
        <f t="shared" si="45"/>
        <v/>
      </c>
      <c r="S100" s="12" t="str">
        <f t="shared" si="62"/>
        <v/>
      </c>
      <c r="T100" s="13" t="str">
        <f t="shared" si="63"/>
        <v/>
      </c>
      <c r="U100" s="5" t="str">
        <f t="shared" si="46"/>
        <v/>
      </c>
      <c r="V100" s="12" t="str">
        <f t="shared" si="64"/>
        <v/>
      </c>
      <c r="W100" s="13" t="str">
        <f t="shared" si="65"/>
        <v/>
      </c>
      <c r="X100" s="5" t="str">
        <f t="shared" si="47"/>
        <v/>
      </c>
      <c r="Y100" s="12" t="str">
        <f t="shared" si="66"/>
        <v/>
      </c>
      <c r="Z100" s="13" t="str">
        <f t="shared" si="67"/>
        <v/>
      </c>
      <c r="AA100" s="5" t="str">
        <f t="shared" si="48"/>
        <v/>
      </c>
      <c r="AB100" s="12" t="str">
        <f t="shared" si="68"/>
        <v/>
      </c>
      <c r="AC100" s="13" t="str">
        <f t="shared" si="69"/>
        <v/>
      </c>
      <c r="AD100" s="5">
        <f t="shared" si="49"/>
        <v>98</v>
      </c>
      <c r="AE100" s="12">
        <f t="shared" si="70"/>
        <v>14</v>
      </c>
      <c r="AF100" s="13" t="str">
        <f t="shared" si="71"/>
        <v/>
      </c>
      <c r="AG100" s="5" t="str">
        <f t="shared" si="50"/>
        <v/>
      </c>
      <c r="AH100" s="12" t="str">
        <f t="shared" si="72"/>
        <v/>
      </c>
      <c r="AI100" s="13" t="str">
        <f t="shared" si="73"/>
        <v/>
      </c>
      <c r="AJ100" s="5" t="str">
        <f t="shared" si="51"/>
        <v/>
      </c>
      <c r="AK100" s="12" t="str">
        <f t="shared" si="74"/>
        <v/>
      </c>
      <c r="AL100" s="13" t="str">
        <f t="shared" si="75"/>
        <v/>
      </c>
      <c r="AM100" s="5" t="str">
        <f t="shared" si="52"/>
        <v/>
      </c>
      <c r="AN100" s="12" t="str">
        <f t="shared" si="76"/>
        <v/>
      </c>
      <c r="AO100" s="13" t="str">
        <f t="shared" si="77"/>
        <v/>
      </c>
      <c r="AQ100" s="33">
        <v>44</v>
      </c>
      <c r="AR100" s="33" t="s">
        <v>715</v>
      </c>
      <c r="AS100" s="41" t="s">
        <v>648</v>
      </c>
      <c r="AT100" s="64"/>
    </row>
    <row r="101" spans="1:46" ht="16.2">
      <c r="A101" s="36">
        <v>99</v>
      </c>
      <c r="B101" s="33" t="str">
        <f t="shared" si="78"/>
        <v>Evie Hastings</v>
      </c>
      <c r="C101" s="33" t="str">
        <f t="shared" si="79"/>
        <v>Hereford and Worcester</v>
      </c>
      <c r="D101" s="68">
        <v>10.050000000000001</v>
      </c>
      <c r="E101" s="28">
        <v>99</v>
      </c>
      <c r="F101" s="5" t="str">
        <f t="shared" si="53"/>
        <v/>
      </c>
      <c r="G101" s="12" t="str">
        <f t="shared" si="54"/>
        <v/>
      </c>
      <c r="H101" s="13" t="str">
        <f t="shared" si="55"/>
        <v/>
      </c>
      <c r="I101" s="5" t="str">
        <f t="shared" si="42"/>
        <v/>
      </c>
      <c r="J101" s="12" t="str">
        <f t="shared" si="56"/>
        <v/>
      </c>
      <c r="K101" s="13" t="str">
        <f t="shared" si="57"/>
        <v/>
      </c>
      <c r="L101" s="5">
        <f t="shared" si="43"/>
        <v>99</v>
      </c>
      <c r="M101" s="12">
        <f t="shared" si="58"/>
        <v>8</v>
      </c>
      <c r="N101" s="13" t="str">
        <f t="shared" si="59"/>
        <v/>
      </c>
      <c r="O101" s="5" t="str">
        <f t="shared" si="44"/>
        <v/>
      </c>
      <c r="P101" s="12" t="str">
        <f t="shared" si="60"/>
        <v/>
      </c>
      <c r="Q101" s="13" t="str">
        <f t="shared" si="61"/>
        <v/>
      </c>
      <c r="R101" s="5" t="str">
        <f t="shared" si="45"/>
        <v/>
      </c>
      <c r="S101" s="12" t="str">
        <f t="shared" si="62"/>
        <v/>
      </c>
      <c r="T101" s="13" t="str">
        <f t="shared" si="63"/>
        <v/>
      </c>
      <c r="U101" s="5" t="str">
        <f t="shared" si="46"/>
        <v/>
      </c>
      <c r="V101" s="12" t="str">
        <f t="shared" si="64"/>
        <v/>
      </c>
      <c r="W101" s="13" t="str">
        <f t="shared" si="65"/>
        <v/>
      </c>
      <c r="X101" s="5" t="str">
        <f t="shared" si="47"/>
        <v/>
      </c>
      <c r="Y101" s="12" t="str">
        <f t="shared" si="66"/>
        <v/>
      </c>
      <c r="Z101" s="13" t="str">
        <f t="shared" si="67"/>
        <v/>
      </c>
      <c r="AA101" s="5" t="str">
        <f t="shared" si="48"/>
        <v/>
      </c>
      <c r="AB101" s="12" t="str">
        <f t="shared" si="68"/>
        <v/>
      </c>
      <c r="AC101" s="13" t="str">
        <f t="shared" si="69"/>
        <v/>
      </c>
      <c r="AD101" s="5" t="str">
        <f t="shared" si="49"/>
        <v/>
      </c>
      <c r="AE101" s="12" t="str">
        <f t="shared" si="70"/>
        <v/>
      </c>
      <c r="AF101" s="13" t="str">
        <f t="shared" si="71"/>
        <v/>
      </c>
      <c r="AG101" s="5" t="str">
        <f t="shared" si="50"/>
        <v/>
      </c>
      <c r="AH101" s="12" t="str">
        <f t="shared" si="72"/>
        <v/>
      </c>
      <c r="AI101" s="13" t="str">
        <f t="shared" si="73"/>
        <v/>
      </c>
      <c r="AJ101" s="5" t="str">
        <f t="shared" si="51"/>
        <v/>
      </c>
      <c r="AK101" s="12" t="str">
        <f t="shared" si="74"/>
        <v/>
      </c>
      <c r="AL101" s="13" t="str">
        <f t="shared" si="75"/>
        <v/>
      </c>
      <c r="AM101" s="5" t="str">
        <f t="shared" si="52"/>
        <v/>
      </c>
      <c r="AN101" s="12" t="str">
        <f t="shared" si="76"/>
        <v/>
      </c>
      <c r="AO101" s="13" t="str">
        <f t="shared" si="77"/>
        <v/>
      </c>
      <c r="AQ101" s="33"/>
      <c r="AR101" s="33"/>
      <c r="AS101" s="41" t="s">
        <v>15</v>
      </c>
      <c r="AT101" s="64"/>
    </row>
    <row r="102" spans="1:46" ht="21.6">
      <c r="A102" s="36">
        <v>100</v>
      </c>
      <c r="B102" s="33" t="str">
        <f t="shared" si="78"/>
        <v xml:space="preserve">Ella Harrison </v>
      </c>
      <c r="C102" s="33" t="str">
        <f t="shared" si="79"/>
        <v>Cheshire</v>
      </c>
      <c r="D102" s="68">
        <v>10.09</v>
      </c>
      <c r="E102" s="28">
        <v>100</v>
      </c>
      <c r="F102" s="5">
        <f t="shared" si="53"/>
        <v>100</v>
      </c>
      <c r="G102" s="12">
        <f t="shared" si="54"/>
        <v>17</v>
      </c>
      <c r="H102" s="13" t="str">
        <f t="shared" si="55"/>
        <v/>
      </c>
      <c r="I102" s="5" t="str">
        <f t="shared" si="42"/>
        <v/>
      </c>
      <c r="J102" s="12" t="str">
        <f t="shared" si="56"/>
        <v/>
      </c>
      <c r="K102" s="13" t="str">
        <f t="shared" si="57"/>
        <v/>
      </c>
      <c r="L102" s="5" t="str">
        <f t="shared" si="43"/>
        <v/>
      </c>
      <c r="M102" s="12" t="str">
        <f t="shared" si="58"/>
        <v/>
      </c>
      <c r="N102" s="13" t="str">
        <f t="shared" si="59"/>
        <v/>
      </c>
      <c r="O102" s="5" t="str">
        <f t="shared" si="44"/>
        <v/>
      </c>
      <c r="P102" s="12" t="str">
        <f t="shared" si="60"/>
        <v/>
      </c>
      <c r="Q102" s="13" t="str">
        <f t="shared" si="61"/>
        <v/>
      </c>
      <c r="R102" s="5" t="str">
        <f t="shared" si="45"/>
        <v/>
      </c>
      <c r="S102" s="12" t="str">
        <f t="shared" si="62"/>
        <v/>
      </c>
      <c r="T102" s="13" t="str">
        <f t="shared" si="63"/>
        <v/>
      </c>
      <c r="U102" s="5" t="str">
        <f t="shared" si="46"/>
        <v/>
      </c>
      <c r="V102" s="12" t="str">
        <f t="shared" si="64"/>
        <v/>
      </c>
      <c r="W102" s="13" t="str">
        <f t="shared" si="65"/>
        <v/>
      </c>
      <c r="X102" s="5" t="str">
        <f t="shared" si="47"/>
        <v/>
      </c>
      <c r="Y102" s="12" t="str">
        <f t="shared" si="66"/>
        <v/>
      </c>
      <c r="Z102" s="13" t="str">
        <f t="shared" si="67"/>
        <v/>
      </c>
      <c r="AA102" s="5" t="str">
        <f t="shared" si="48"/>
        <v/>
      </c>
      <c r="AB102" s="12" t="str">
        <f t="shared" si="68"/>
        <v/>
      </c>
      <c r="AC102" s="13" t="str">
        <f t="shared" si="69"/>
        <v/>
      </c>
      <c r="AD102" s="5" t="str">
        <f t="shared" si="49"/>
        <v/>
      </c>
      <c r="AE102" s="12" t="str">
        <f t="shared" si="70"/>
        <v/>
      </c>
      <c r="AF102" s="13" t="str">
        <f t="shared" si="71"/>
        <v/>
      </c>
      <c r="AG102" s="5" t="str">
        <f t="shared" si="50"/>
        <v/>
      </c>
      <c r="AH102" s="12" t="str">
        <f t="shared" si="72"/>
        <v/>
      </c>
      <c r="AI102" s="13" t="str">
        <f t="shared" si="73"/>
        <v/>
      </c>
      <c r="AJ102" s="5" t="str">
        <f t="shared" si="51"/>
        <v/>
      </c>
      <c r="AK102" s="12" t="str">
        <f t="shared" si="74"/>
        <v/>
      </c>
      <c r="AL102" s="13" t="str">
        <f t="shared" si="75"/>
        <v/>
      </c>
      <c r="AM102" s="5" t="str">
        <f t="shared" si="52"/>
        <v/>
      </c>
      <c r="AN102" s="12" t="str">
        <f t="shared" si="76"/>
        <v/>
      </c>
      <c r="AO102" s="13" t="str">
        <f t="shared" si="77"/>
        <v/>
      </c>
      <c r="AQ102" s="33"/>
      <c r="AR102" s="33"/>
      <c r="AS102" s="41" t="s">
        <v>15</v>
      </c>
      <c r="AT102" s="64"/>
    </row>
    <row r="103" spans="1:46" ht="21.6">
      <c r="A103" s="36">
        <v>101</v>
      </c>
      <c r="B103" s="33" t="str">
        <f t="shared" si="78"/>
        <v>Emily Walker</v>
      </c>
      <c r="C103" s="33" t="str">
        <f t="shared" si="79"/>
        <v>Staffordshire</v>
      </c>
      <c r="D103" s="68">
        <v>10.1</v>
      </c>
      <c r="E103" s="28">
        <v>101</v>
      </c>
      <c r="F103" s="5" t="str">
        <f t="shared" si="53"/>
        <v/>
      </c>
      <c r="G103" s="12" t="str">
        <f t="shared" si="54"/>
        <v/>
      </c>
      <c r="H103" s="13" t="str">
        <f t="shared" si="55"/>
        <v/>
      </c>
      <c r="I103" s="5" t="str">
        <f t="shared" si="42"/>
        <v/>
      </c>
      <c r="J103" s="12" t="str">
        <f t="shared" si="56"/>
        <v/>
      </c>
      <c r="K103" s="13" t="str">
        <f t="shared" si="57"/>
        <v/>
      </c>
      <c r="L103" s="5" t="str">
        <f t="shared" si="43"/>
        <v/>
      </c>
      <c r="M103" s="12" t="str">
        <f t="shared" si="58"/>
        <v/>
      </c>
      <c r="N103" s="13" t="str">
        <f t="shared" si="59"/>
        <v/>
      </c>
      <c r="O103" s="5" t="str">
        <f t="shared" si="44"/>
        <v/>
      </c>
      <c r="P103" s="12" t="str">
        <f t="shared" si="60"/>
        <v/>
      </c>
      <c r="Q103" s="13" t="str">
        <f t="shared" si="61"/>
        <v/>
      </c>
      <c r="R103" s="5" t="str">
        <f t="shared" si="45"/>
        <v/>
      </c>
      <c r="S103" s="12" t="str">
        <f t="shared" si="62"/>
        <v/>
      </c>
      <c r="T103" s="13" t="str">
        <f t="shared" si="63"/>
        <v/>
      </c>
      <c r="U103" s="5">
        <f t="shared" si="46"/>
        <v>101</v>
      </c>
      <c r="V103" s="12">
        <f t="shared" si="64"/>
        <v>12</v>
      </c>
      <c r="W103" s="13" t="str">
        <f t="shared" si="65"/>
        <v/>
      </c>
      <c r="X103" s="5" t="str">
        <f t="shared" si="47"/>
        <v/>
      </c>
      <c r="Y103" s="12" t="str">
        <f t="shared" si="66"/>
        <v/>
      </c>
      <c r="Z103" s="13" t="str">
        <f t="shared" si="67"/>
        <v/>
      </c>
      <c r="AA103" s="5" t="str">
        <f t="shared" si="48"/>
        <v/>
      </c>
      <c r="AB103" s="12" t="str">
        <f t="shared" si="68"/>
        <v/>
      </c>
      <c r="AC103" s="13" t="str">
        <f t="shared" si="69"/>
        <v/>
      </c>
      <c r="AD103" s="5" t="str">
        <f t="shared" si="49"/>
        <v/>
      </c>
      <c r="AE103" s="12" t="str">
        <f t="shared" si="70"/>
        <v/>
      </c>
      <c r="AF103" s="13" t="str">
        <f t="shared" si="71"/>
        <v/>
      </c>
      <c r="AG103" s="5" t="str">
        <f t="shared" si="50"/>
        <v/>
      </c>
      <c r="AH103" s="12" t="str">
        <f t="shared" si="72"/>
        <v/>
      </c>
      <c r="AI103" s="13" t="str">
        <f t="shared" si="73"/>
        <v/>
      </c>
      <c r="AJ103" s="5" t="str">
        <f t="shared" si="51"/>
        <v/>
      </c>
      <c r="AK103" s="12" t="str">
        <f t="shared" si="74"/>
        <v/>
      </c>
      <c r="AL103" s="13" t="str">
        <f t="shared" si="75"/>
        <v/>
      </c>
      <c r="AM103" s="5" t="str">
        <f t="shared" si="52"/>
        <v/>
      </c>
      <c r="AN103" s="12" t="str">
        <f t="shared" si="76"/>
        <v/>
      </c>
      <c r="AO103" s="13" t="str">
        <f t="shared" si="77"/>
        <v/>
      </c>
      <c r="AQ103" s="33"/>
      <c r="AR103" s="33"/>
      <c r="AS103" s="41" t="s">
        <v>15</v>
      </c>
      <c r="AT103" s="64"/>
    </row>
    <row r="104" spans="1:46" ht="21.6">
      <c r="A104" s="36">
        <v>102</v>
      </c>
      <c r="B104" s="33" t="str">
        <f t="shared" si="78"/>
        <v>Caite Redey</v>
      </c>
      <c r="C104" s="33" t="str">
        <f t="shared" si="79"/>
        <v>Staffordshire</v>
      </c>
      <c r="D104" s="68">
        <v>10.11</v>
      </c>
      <c r="E104" s="28">
        <v>102</v>
      </c>
      <c r="F104" s="5" t="str">
        <f t="shared" si="53"/>
        <v/>
      </c>
      <c r="G104" s="12" t="str">
        <f t="shared" si="54"/>
        <v/>
      </c>
      <c r="H104" s="13" t="str">
        <f t="shared" si="55"/>
        <v/>
      </c>
      <c r="I104" s="5" t="str">
        <f t="shared" si="42"/>
        <v/>
      </c>
      <c r="J104" s="12" t="str">
        <f t="shared" si="56"/>
        <v/>
      </c>
      <c r="K104" s="13" t="str">
        <f t="shared" si="57"/>
        <v/>
      </c>
      <c r="L104" s="5" t="str">
        <f t="shared" si="43"/>
        <v/>
      </c>
      <c r="M104" s="12" t="str">
        <f t="shared" si="58"/>
        <v/>
      </c>
      <c r="N104" s="13" t="str">
        <f t="shared" si="59"/>
        <v/>
      </c>
      <c r="O104" s="5" t="str">
        <f t="shared" si="44"/>
        <v/>
      </c>
      <c r="P104" s="12" t="str">
        <f t="shared" si="60"/>
        <v/>
      </c>
      <c r="Q104" s="13" t="str">
        <f t="shared" si="61"/>
        <v/>
      </c>
      <c r="R104" s="5" t="str">
        <f t="shared" si="45"/>
        <v/>
      </c>
      <c r="S104" s="12" t="str">
        <f t="shared" si="62"/>
        <v/>
      </c>
      <c r="T104" s="13" t="str">
        <f t="shared" si="63"/>
        <v/>
      </c>
      <c r="U104" s="5">
        <f t="shared" si="46"/>
        <v>102</v>
      </c>
      <c r="V104" s="12">
        <f t="shared" si="64"/>
        <v>13</v>
      </c>
      <c r="W104" s="13" t="str">
        <f t="shared" si="65"/>
        <v/>
      </c>
      <c r="X104" s="5" t="str">
        <f t="shared" si="47"/>
        <v/>
      </c>
      <c r="Y104" s="12" t="str">
        <f t="shared" si="66"/>
        <v/>
      </c>
      <c r="Z104" s="13" t="str">
        <f t="shared" si="67"/>
        <v/>
      </c>
      <c r="AA104" s="5" t="str">
        <f t="shared" si="48"/>
        <v/>
      </c>
      <c r="AB104" s="12" t="str">
        <f t="shared" si="68"/>
        <v/>
      </c>
      <c r="AC104" s="13" t="str">
        <f t="shared" si="69"/>
        <v/>
      </c>
      <c r="AD104" s="5" t="str">
        <f t="shared" si="49"/>
        <v/>
      </c>
      <c r="AE104" s="12" t="str">
        <f t="shared" si="70"/>
        <v/>
      </c>
      <c r="AF104" s="13" t="str">
        <f t="shared" si="71"/>
        <v/>
      </c>
      <c r="AG104" s="5" t="str">
        <f t="shared" si="50"/>
        <v/>
      </c>
      <c r="AH104" s="12" t="str">
        <f t="shared" si="72"/>
        <v/>
      </c>
      <c r="AI104" s="13" t="str">
        <f t="shared" si="73"/>
        <v/>
      </c>
      <c r="AJ104" s="5" t="str">
        <f t="shared" si="51"/>
        <v/>
      </c>
      <c r="AK104" s="12" t="str">
        <f t="shared" si="74"/>
        <v/>
      </c>
      <c r="AL104" s="13" t="str">
        <f t="shared" si="75"/>
        <v/>
      </c>
      <c r="AM104" s="5" t="str">
        <f t="shared" si="52"/>
        <v/>
      </c>
      <c r="AN104" s="12" t="str">
        <f t="shared" si="76"/>
        <v/>
      </c>
      <c r="AO104" s="13" t="str">
        <f t="shared" si="77"/>
        <v/>
      </c>
      <c r="AQ104" s="33"/>
      <c r="AR104" s="33"/>
      <c r="AS104" s="41" t="s">
        <v>15</v>
      </c>
      <c r="AT104" s="64"/>
    </row>
    <row r="105" spans="1:46" ht="21.6">
      <c r="A105" s="36">
        <v>103</v>
      </c>
      <c r="B105" s="33" t="str">
        <f t="shared" si="78"/>
        <v>Evie Pocknell</v>
      </c>
      <c r="C105" s="33" t="str">
        <f t="shared" si="79"/>
        <v>Hereford and Worcester</v>
      </c>
      <c r="D105" s="68">
        <v>10.14</v>
      </c>
      <c r="E105" s="28">
        <v>103</v>
      </c>
      <c r="F105" s="5" t="str">
        <f t="shared" si="53"/>
        <v/>
      </c>
      <c r="G105" s="12" t="str">
        <f t="shared" si="54"/>
        <v/>
      </c>
      <c r="H105" s="13" t="str">
        <f t="shared" si="55"/>
        <v/>
      </c>
      <c r="I105" s="5" t="str">
        <f t="shared" si="42"/>
        <v/>
      </c>
      <c r="J105" s="12" t="str">
        <f t="shared" si="56"/>
        <v/>
      </c>
      <c r="K105" s="13" t="str">
        <f t="shared" si="57"/>
        <v/>
      </c>
      <c r="L105" s="5">
        <f t="shared" si="43"/>
        <v>103</v>
      </c>
      <c r="M105" s="12">
        <f t="shared" si="58"/>
        <v>9</v>
      </c>
      <c r="N105" s="13" t="str">
        <f t="shared" si="59"/>
        <v/>
      </c>
      <c r="O105" s="5" t="str">
        <f t="shared" si="44"/>
        <v/>
      </c>
      <c r="P105" s="12" t="str">
        <f t="shared" si="60"/>
        <v/>
      </c>
      <c r="Q105" s="13" t="str">
        <f t="shared" si="61"/>
        <v/>
      </c>
      <c r="R105" s="5" t="str">
        <f t="shared" si="45"/>
        <v/>
      </c>
      <c r="S105" s="12" t="str">
        <f t="shared" si="62"/>
        <v/>
      </c>
      <c r="T105" s="13" t="str">
        <f t="shared" si="63"/>
        <v/>
      </c>
      <c r="U105" s="5" t="str">
        <f t="shared" si="46"/>
        <v/>
      </c>
      <c r="V105" s="12" t="str">
        <f t="shared" si="64"/>
        <v/>
      </c>
      <c r="W105" s="13" t="str">
        <f t="shared" si="65"/>
        <v/>
      </c>
      <c r="X105" s="5" t="str">
        <f t="shared" si="47"/>
        <v/>
      </c>
      <c r="Y105" s="12" t="str">
        <f t="shared" si="66"/>
        <v/>
      </c>
      <c r="Z105" s="13" t="str">
        <f t="shared" si="67"/>
        <v/>
      </c>
      <c r="AA105" s="5" t="str">
        <f t="shared" si="48"/>
        <v/>
      </c>
      <c r="AB105" s="12" t="str">
        <f t="shared" si="68"/>
        <v/>
      </c>
      <c r="AC105" s="13" t="str">
        <f t="shared" si="69"/>
        <v/>
      </c>
      <c r="AD105" s="5" t="str">
        <f t="shared" si="49"/>
        <v/>
      </c>
      <c r="AE105" s="12" t="str">
        <f t="shared" si="70"/>
        <v/>
      </c>
      <c r="AF105" s="13" t="str">
        <f t="shared" si="71"/>
        <v/>
      </c>
      <c r="AG105" s="5" t="str">
        <f t="shared" si="50"/>
        <v/>
      </c>
      <c r="AH105" s="12" t="str">
        <f t="shared" si="72"/>
        <v/>
      </c>
      <c r="AI105" s="13" t="str">
        <f t="shared" si="73"/>
        <v/>
      </c>
      <c r="AJ105" s="5" t="str">
        <f t="shared" si="51"/>
        <v/>
      </c>
      <c r="AK105" s="12" t="str">
        <f t="shared" si="74"/>
        <v/>
      </c>
      <c r="AL105" s="13" t="str">
        <f t="shared" si="75"/>
        <v/>
      </c>
      <c r="AM105" s="5" t="str">
        <f t="shared" si="52"/>
        <v/>
      </c>
      <c r="AN105" s="12" t="str">
        <f t="shared" si="76"/>
        <v/>
      </c>
      <c r="AO105" s="13" t="str">
        <f t="shared" si="77"/>
        <v/>
      </c>
      <c r="AQ105" s="33"/>
      <c r="AR105" s="33"/>
      <c r="AS105" s="41" t="s">
        <v>15</v>
      </c>
      <c r="AT105" s="64"/>
    </row>
    <row r="106" spans="1:46" ht="21.6">
      <c r="A106" s="36">
        <v>104</v>
      </c>
      <c r="B106" s="33" t="str">
        <f t="shared" si="78"/>
        <v>Emma O'Neil</v>
      </c>
      <c r="C106" s="33" t="str">
        <f t="shared" si="79"/>
        <v>Staffordshire</v>
      </c>
      <c r="D106" s="68">
        <v>10.28</v>
      </c>
      <c r="E106" s="28">
        <v>104</v>
      </c>
      <c r="F106" s="5" t="str">
        <f t="shared" si="53"/>
        <v/>
      </c>
      <c r="G106" s="12" t="str">
        <f t="shared" si="54"/>
        <v/>
      </c>
      <c r="H106" s="13" t="str">
        <f t="shared" si="55"/>
        <v/>
      </c>
      <c r="I106" s="5" t="str">
        <f t="shared" si="42"/>
        <v/>
      </c>
      <c r="J106" s="12" t="str">
        <f t="shared" si="56"/>
        <v/>
      </c>
      <c r="K106" s="13" t="str">
        <f t="shared" si="57"/>
        <v/>
      </c>
      <c r="L106" s="5" t="str">
        <f t="shared" si="43"/>
        <v/>
      </c>
      <c r="M106" s="12" t="str">
        <f t="shared" si="58"/>
        <v/>
      </c>
      <c r="N106" s="13" t="str">
        <f t="shared" si="59"/>
        <v/>
      </c>
      <c r="O106" s="5" t="str">
        <f t="shared" si="44"/>
        <v/>
      </c>
      <c r="P106" s="12" t="str">
        <f t="shared" si="60"/>
        <v/>
      </c>
      <c r="Q106" s="13" t="str">
        <f t="shared" si="61"/>
        <v/>
      </c>
      <c r="R106" s="5" t="str">
        <f t="shared" si="45"/>
        <v/>
      </c>
      <c r="S106" s="12" t="str">
        <f t="shared" si="62"/>
        <v/>
      </c>
      <c r="T106" s="13" t="str">
        <f t="shared" si="63"/>
        <v/>
      </c>
      <c r="U106" s="5">
        <f t="shared" si="46"/>
        <v>104</v>
      </c>
      <c r="V106" s="12">
        <f t="shared" si="64"/>
        <v>14</v>
      </c>
      <c r="W106" s="13" t="str">
        <f t="shared" si="65"/>
        <v/>
      </c>
      <c r="X106" s="5" t="str">
        <f t="shared" si="47"/>
        <v/>
      </c>
      <c r="Y106" s="12" t="str">
        <f t="shared" si="66"/>
        <v/>
      </c>
      <c r="Z106" s="13" t="str">
        <f t="shared" si="67"/>
        <v/>
      </c>
      <c r="AA106" s="5" t="str">
        <f t="shared" si="48"/>
        <v/>
      </c>
      <c r="AB106" s="12" t="str">
        <f t="shared" si="68"/>
        <v/>
      </c>
      <c r="AC106" s="13" t="str">
        <f t="shared" si="69"/>
        <v/>
      </c>
      <c r="AD106" s="5" t="str">
        <f t="shared" si="49"/>
        <v/>
      </c>
      <c r="AE106" s="12" t="str">
        <f t="shared" si="70"/>
        <v/>
      </c>
      <c r="AF106" s="13" t="str">
        <f t="shared" si="71"/>
        <v/>
      </c>
      <c r="AG106" s="5" t="str">
        <f t="shared" si="50"/>
        <v/>
      </c>
      <c r="AH106" s="12" t="str">
        <f t="shared" si="72"/>
        <v/>
      </c>
      <c r="AI106" s="13" t="str">
        <f t="shared" si="73"/>
        <v/>
      </c>
      <c r="AJ106" s="5" t="str">
        <f t="shared" si="51"/>
        <v/>
      </c>
      <c r="AK106" s="12" t="str">
        <f t="shared" si="74"/>
        <v/>
      </c>
      <c r="AL106" s="13" t="str">
        <f t="shared" si="75"/>
        <v/>
      </c>
      <c r="AM106" s="5" t="str">
        <f t="shared" si="52"/>
        <v/>
      </c>
      <c r="AN106" s="12" t="str">
        <f t="shared" si="76"/>
        <v/>
      </c>
      <c r="AO106" s="13" t="str">
        <f t="shared" si="77"/>
        <v/>
      </c>
      <c r="AQ106" s="33"/>
      <c r="AR106" s="33"/>
      <c r="AS106" s="41" t="s">
        <v>15</v>
      </c>
      <c r="AT106" s="64"/>
    </row>
    <row r="107" spans="1:46" ht="21.6">
      <c r="A107" s="36">
        <v>105</v>
      </c>
      <c r="B107" s="33" t="str">
        <f t="shared" si="78"/>
        <v>Olivia Turner</v>
      </c>
      <c r="C107" s="33" t="str">
        <f t="shared" si="79"/>
        <v>Cheshire</v>
      </c>
      <c r="D107" s="68">
        <v>10.54</v>
      </c>
      <c r="E107" s="28">
        <v>105</v>
      </c>
      <c r="F107" s="5">
        <f t="shared" si="53"/>
        <v>105</v>
      </c>
      <c r="G107" s="12">
        <f t="shared" si="54"/>
        <v>18</v>
      </c>
      <c r="H107" s="13" t="str">
        <f t="shared" si="55"/>
        <v/>
      </c>
      <c r="I107" s="5" t="str">
        <f t="shared" si="42"/>
        <v/>
      </c>
      <c r="J107" s="12" t="str">
        <f t="shared" si="56"/>
        <v/>
      </c>
      <c r="K107" s="13" t="str">
        <f t="shared" si="57"/>
        <v/>
      </c>
      <c r="L107" s="5" t="str">
        <f t="shared" si="43"/>
        <v/>
      </c>
      <c r="M107" s="12" t="str">
        <f t="shared" si="58"/>
        <v/>
      </c>
      <c r="N107" s="13" t="str">
        <f t="shared" si="59"/>
        <v/>
      </c>
      <c r="O107" s="5" t="str">
        <f t="shared" si="44"/>
        <v/>
      </c>
      <c r="P107" s="12" t="str">
        <f t="shared" si="60"/>
        <v/>
      </c>
      <c r="Q107" s="13" t="str">
        <f t="shared" si="61"/>
        <v/>
      </c>
      <c r="R107" s="5" t="str">
        <f t="shared" si="45"/>
        <v/>
      </c>
      <c r="S107" s="12" t="str">
        <f t="shared" si="62"/>
        <v/>
      </c>
      <c r="T107" s="13" t="str">
        <f t="shared" si="63"/>
        <v/>
      </c>
      <c r="U107" s="5" t="str">
        <f t="shared" si="46"/>
        <v/>
      </c>
      <c r="V107" s="12" t="str">
        <f t="shared" si="64"/>
        <v/>
      </c>
      <c r="W107" s="13" t="str">
        <f t="shared" si="65"/>
        <v/>
      </c>
      <c r="X107" s="5" t="str">
        <f t="shared" si="47"/>
        <v/>
      </c>
      <c r="Y107" s="12" t="str">
        <f t="shared" si="66"/>
        <v/>
      </c>
      <c r="Z107" s="13" t="str">
        <f t="shared" si="67"/>
        <v/>
      </c>
      <c r="AA107" s="5" t="str">
        <f t="shared" si="48"/>
        <v/>
      </c>
      <c r="AB107" s="12" t="str">
        <f t="shared" si="68"/>
        <v/>
      </c>
      <c r="AC107" s="13" t="str">
        <f t="shared" si="69"/>
        <v/>
      </c>
      <c r="AD107" s="5" t="str">
        <f t="shared" si="49"/>
        <v/>
      </c>
      <c r="AE107" s="12" t="str">
        <f t="shared" si="70"/>
        <v/>
      </c>
      <c r="AF107" s="13" t="str">
        <f t="shared" si="71"/>
        <v/>
      </c>
      <c r="AG107" s="5" t="str">
        <f t="shared" si="50"/>
        <v/>
      </c>
      <c r="AH107" s="12" t="str">
        <f t="shared" si="72"/>
        <v/>
      </c>
      <c r="AI107" s="13" t="str">
        <f t="shared" si="73"/>
        <v/>
      </c>
      <c r="AJ107" s="5" t="str">
        <f t="shared" si="51"/>
        <v/>
      </c>
      <c r="AK107" s="12" t="str">
        <f t="shared" si="74"/>
        <v/>
      </c>
      <c r="AL107" s="13" t="str">
        <f t="shared" si="75"/>
        <v/>
      </c>
      <c r="AM107" s="5" t="str">
        <f t="shared" si="52"/>
        <v/>
      </c>
      <c r="AN107" s="12" t="str">
        <f t="shared" si="76"/>
        <v/>
      </c>
      <c r="AO107" s="13" t="str">
        <f t="shared" si="77"/>
        <v/>
      </c>
      <c r="AQ107" s="33"/>
      <c r="AR107" s="33"/>
      <c r="AS107" s="41" t="s">
        <v>15</v>
      </c>
      <c r="AT107" s="64"/>
    </row>
    <row r="108" spans="1:46" ht="21.6">
      <c r="A108" s="36">
        <v>106</v>
      </c>
      <c r="B108" s="33" t="str">
        <f t="shared" si="78"/>
        <v xml:space="preserve">Emily Lloyd </v>
      </c>
      <c r="C108" s="33" t="str">
        <f t="shared" si="79"/>
        <v>West Midlands</v>
      </c>
      <c r="D108" s="68">
        <v>11.27</v>
      </c>
      <c r="E108" s="28">
        <v>106</v>
      </c>
      <c r="F108" s="5" t="str">
        <f t="shared" si="53"/>
        <v/>
      </c>
      <c r="G108" s="12" t="str">
        <f t="shared" si="54"/>
        <v/>
      </c>
      <c r="H108" s="13" t="str">
        <f t="shared" si="55"/>
        <v/>
      </c>
      <c r="I108" s="5" t="str">
        <f t="shared" si="42"/>
        <v/>
      </c>
      <c r="J108" s="12" t="str">
        <f t="shared" si="56"/>
        <v/>
      </c>
      <c r="K108" s="13" t="str">
        <f t="shared" si="57"/>
        <v/>
      </c>
      <c r="L108" s="5" t="str">
        <f t="shared" si="43"/>
        <v/>
      </c>
      <c r="M108" s="12" t="str">
        <f t="shared" si="58"/>
        <v/>
      </c>
      <c r="N108" s="13" t="str">
        <f t="shared" si="59"/>
        <v/>
      </c>
      <c r="O108" s="5" t="str">
        <f t="shared" si="44"/>
        <v/>
      </c>
      <c r="P108" s="12" t="str">
        <f t="shared" si="60"/>
        <v/>
      </c>
      <c r="Q108" s="13" t="str">
        <f t="shared" si="61"/>
        <v/>
      </c>
      <c r="R108" s="5" t="str">
        <f t="shared" si="45"/>
        <v/>
      </c>
      <c r="S108" s="12" t="str">
        <f t="shared" si="62"/>
        <v/>
      </c>
      <c r="T108" s="13" t="str">
        <f t="shared" si="63"/>
        <v/>
      </c>
      <c r="U108" s="5" t="str">
        <f t="shared" si="46"/>
        <v/>
      </c>
      <c r="V108" s="12" t="str">
        <f t="shared" si="64"/>
        <v/>
      </c>
      <c r="W108" s="13" t="str">
        <f t="shared" si="65"/>
        <v/>
      </c>
      <c r="X108" s="5" t="str">
        <f t="shared" si="47"/>
        <v/>
      </c>
      <c r="Y108" s="12" t="str">
        <f t="shared" si="66"/>
        <v/>
      </c>
      <c r="Z108" s="13" t="str">
        <f t="shared" si="67"/>
        <v/>
      </c>
      <c r="AA108" s="5" t="str">
        <f t="shared" si="48"/>
        <v/>
      </c>
      <c r="AB108" s="12" t="str">
        <f t="shared" si="68"/>
        <v/>
      </c>
      <c r="AC108" s="13" t="str">
        <f t="shared" si="69"/>
        <v/>
      </c>
      <c r="AD108" s="5">
        <f t="shared" si="49"/>
        <v>106</v>
      </c>
      <c r="AE108" s="12">
        <f t="shared" si="70"/>
        <v>15</v>
      </c>
      <c r="AF108" s="13" t="str">
        <f t="shared" si="71"/>
        <v/>
      </c>
      <c r="AG108" s="5" t="str">
        <f t="shared" si="50"/>
        <v/>
      </c>
      <c r="AH108" s="12" t="str">
        <f t="shared" si="72"/>
        <v/>
      </c>
      <c r="AI108" s="13" t="str">
        <f t="shared" si="73"/>
        <v/>
      </c>
      <c r="AJ108" s="5" t="str">
        <f t="shared" si="51"/>
        <v/>
      </c>
      <c r="AK108" s="12" t="str">
        <f t="shared" si="74"/>
        <v/>
      </c>
      <c r="AL108" s="13" t="str">
        <f t="shared" si="75"/>
        <v/>
      </c>
      <c r="AM108" s="5" t="str">
        <f t="shared" si="52"/>
        <v/>
      </c>
      <c r="AN108" s="12" t="str">
        <f t="shared" si="76"/>
        <v/>
      </c>
      <c r="AO108" s="13" t="str">
        <f t="shared" si="77"/>
        <v/>
      </c>
      <c r="AQ108" s="33">
        <v>81</v>
      </c>
      <c r="AR108" s="34" t="s">
        <v>537</v>
      </c>
      <c r="AS108" s="47" t="s">
        <v>649</v>
      </c>
    </row>
    <row r="109" spans="1:46" ht="21.6">
      <c r="A109" s="36">
        <v>107</v>
      </c>
      <c r="B109" s="33" t="str">
        <f t="shared" si="78"/>
        <v xml:space="preserve">Poppy Cartwright </v>
      </c>
      <c r="C109" s="33" t="str">
        <f t="shared" si="79"/>
        <v>Cheshire</v>
      </c>
      <c r="D109" s="68">
        <v>13.48</v>
      </c>
      <c r="E109" s="28">
        <v>107</v>
      </c>
      <c r="F109" s="5">
        <f t="shared" si="53"/>
        <v>107</v>
      </c>
      <c r="G109" s="12">
        <f t="shared" si="54"/>
        <v>19</v>
      </c>
      <c r="H109" s="13" t="str">
        <f t="shared" si="55"/>
        <v/>
      </c>
      <c r="I109" s="5" t="str">
        <f t="shared" si="42"/>
        <v/>
      </c>
      <c r="J109" s="12" t="str">
        <f t="shared" si="56"/>
        <v/>
      </c>
      <c r="K109" s="13" t="str">
        <f t="shared" si="57"/>
        <v/>
      </c>
      <c r="L109" s="5" t="str">
        <f t="shared" si="43"/>
        <v/>
      </c>
      <c r="M109" s="12" t="str">
        <f t="shared" si="58"/>
        <v/>
      </c>
      <c r="N109" s="13" t="str">
        <f t="shared" si="59"/>
        <v/>
      </c>
      <c r="O109" s="5" t="str">
        <f t="shared" si="44"/>
        <v/>
      </c>
      <c r="P109" s="12" t="str">
        <f t="shared" si="60"/>
        <v/>
      </c>
      <c r="Q109" s="13" t="str">
        <f t="shared" si="61"/>
        <v/>
      </c>
      <c r="R109" s="5" t="str">
        <f t="shared" si="45"/>
        <v/>
      </c>
      <c r="S109" s="12" t="str">
        <f t="shared" si="62"/>
        <v/>
      </c>
      <c r="T109" s="13" t="str">
        <f t="shared" si="63"/>
        <v/>
      </c>
      <c r="U109" s="5" t="str">
        <f t="shared" si="46"/>
        <v/>
      </c>
      <c r="V109" s="12" t="str">
        <f t="shared" si="64"/>
        <v/>
      </c>
      <c r="W109" s="13" t="str">
        <f t="shared" si="65"/>
        <v/>
      </c>
      <c r="X109" s="5" t="str">
        <f t="shared" si="47"/>
        <v/>
      </c>
      <c r="Y109" s="12" t="str">
        <f t="shared" si="66"/>
        <v/>
      </c>
      <c r="Z109" s="13" t="str">
        <f t="shared" si="67"/>
        <v/>
      </c>
      <c r="AA109" s="5" t="str">
        <f t="shared" si="48"/>
        <v/>
      </c>
      <c r="AB109" s="12" t="str">
        <f t="shared" si="68"/>
        <v/>
      </c>
      <c r="AC109" s="13" t="str">
        <f t="shared" si="69"/>
        <v/>
      </c>
      <c r="AD109" s="5" t="str">
        <f t="shared" si="49"/>
        <v/>
      </c>
      <c r="AE109" s="12" t="str">
        <f t="shared" si="70"/>
        <v/>
      </c>
      <c r="AF109" s="13" t="str">
        <f t="shared" si="71"/>
        <v/>
      </c>
      <c r="AG109" s="5" t="str">
        <f t="shared" si="50"/>
        <v/>
      </c>
      <c r="AH109" s="12" t="str">
        <f t="shared" si="72"/>
        <v/>
      </c>
      <c r="AI109" s="13" t="str">
        <f t="shared" si="73"/>
        <v/>
      </c>
      <c r="AJ109" s="5" t="str">
        <f t="shared" si="51"/>
        <v/>
      </c>
      <c r="AK109" s="12" t="str">
        <f t="shared" si="74"/>
        <v/>
      </c>
      <c r="AL109" s="13" t="str">
        <f t="shared" si="75"/>
        <v/>
      </c>
      <c r="AM109" s="5" t="str">
        <f t="shared" si="52"/>
        <v/>
      </c>
      <c r="AN109" s="12" t="str">
        <f t="shared" si="76"/>
        <v/>
      </c>
      <c r="AO109" s="13" t="str">
        <f t="shared" si="77"/>
        <v/>
      </c>
      <c r="AQ109" s="33">
        <v>70</v>
      </c>
      <c r="AR109" s="34" t="s">
        <v>538</v>
      </c>
      <c r="AS109" s="47" t="s">
        <v>649</v>
      </c>
    </row>
    <row r="110" spans="1:46" ht="21.6">
      <c r="A110" s="36">
        <v>108</v>
      </c>
      <c r="B110" s="33" t="str">
        <f t="shared" si="78"/>
        <v xml:space="preserve">Isabella Macdonald </v>
      </c>
      <c r="C110" s="33" t="str">
        <f t="shared" si="79"/>
        <v>Cheshire</v>
      </c>
      <c r="D110" s="68">
        <v>13.48</v>
      </c>
      <c r="E110" s="28">
        <v>108</v>
      </c>
      <c r="F110" s="5">
        <f t="shared" si="53"/>
        <v>108</v>
      </c>
      <c r="G110" s="12">
        <f t="shared" si="54"/>
        <v>20</v>
      </c>
      <c r="H110" s="13" t="str">
        <f t="shared" si="55"/>
        <v/>
      </c>
      <c r="I110" s="5" t="str">
        <f t="shared" si="42"/>
        <v/>
      </c>
      <c r="J110" s="12" t="str">
        <f t="shared" si="56"/>
        <v/>
      </c>
      <c r="K110" s="13" t="str">
        <f t="shared" si="57"/>
        <v/>
      </c>
      <c r="L110" s="5" t="str">
        <f t="shared" si="43"/>
        <v/>
      </c>
      <c r="M110" s="12" t="str">
        <f t="shared" si="58"/>
        <v/>
      </c>
      <c r="N110" s="13" t="str">
        <f t="shared" si="59"/>
        <v/>
      </c>
      <c r="O110" s="5" t="str">
        <f t="shared" si="44"/>
        <v/>
      </c>
      <c r="P110" s="12" t="str">
        <f t="shared" si="60"/>
        <v/>
      </c>
      <c r="Q110" s="13" t="str">
        <f t="shared" si="61"/>
        <v/>
      </c>
      <c r="R110" s="5" t="str">
        <f t="shared" si="45"/>
        <v/>
      </c>
      <c r="S110" s="12" t="str">
        <f t="shared" si="62"/>
        <v/>
      </c>
      <c r="T110" s="13" t="str">
        <f t="shared" si="63"/>
        <v/>
      </c>
      <c r="U110" s="5" t="str">
        <f t="shared" si="46"/>
        <v/>
      </c>
      <c r="V110" s="12" t="str">
        <f t="shared" si="64"/>
        <v/>
      </c>
      <c r="W110" s="13" t="str">
        <f t="shared" si="65"/>
        <v/>
      </c>
      <c r="X110" s="5" t="str">
        <f t="shared" si="47"/>
        <v/>
      </c>
      <c r="Y110" s="12" t="str">
        <f t="shared" si="66"/>
        <v/>
      </c>
      <c r="Z110" s="13" t="str">
        <f t="shared" si="67"/>
        <v/>
      </c>
      <c r="AA110" s="5" t="str">
        <f t="shared" si="48"/>
        <v/>
      </c>
      <c r="AB110" s="12" t="str">
        <f t="shared" si="68"/>
        <v/>
      </c>
      <c r="AC110" s="13" t="str">
        <f t="shared" si="69"/>
        <v/>
      </c>
      <c r="AD110" s="5" t="str">
        <f t="shared" si="49"/>
        <v/>
      </c>
      <c r="AE110" s="12" t="str">
        <f t="shared" si="70"/>
        <v/>
      </c>
      <c r="AF110" s="13" t="str">
        <f t="shared" si="71"/>
        <v/>
      </c>
      <c r="AG110" s="5" t="str">
        <f t="shared" si="50"/>
        <v/>
      </c>
      <c r="AH110" s="12" t="str">
        <f t="shared" si="72"/>
        <v/>
      </c>
      <c r="AI110" s="13" t="str">
        <f t="shared" si="73"/>
        <v/>
      </c>
      <c r="AJ110" s="5" t="str">
        <f t="shared" si="51"/>
        <v/>
      </c>
      <c r="AK110" s="12" t="str">
        <f t="shared" si="74"/>
        <v/>
      </c>
      <c r="AL110" s="13" t="str">
        <f t="shared" si="75"/>
        <v/>
      </c>
      <c r="AM110" s="5" t="str">
        <f t="shared" si="52"/>
        <v/>
      </c>
      <c r="AN110" s="12" t="str">
        <f t="shared" si="76"/>
        <v/>
      </c>
      <c r="AO110" s="13" t="str">
        <f t="shared" si="77"/>
        <v/>
      </c>
      <c r="AQ110" s="33">
        <v>45</v>
      </c>
      <c r="AR110" s="34" t="s">
        <v>539</v>
      </c>
      <c r="AS110" s="47" t="s">
        <v>649</v>
      </c>
    </row>
    <row r="111" spans="1:46" hidden="1">
      <c r="A111" s="36">
        <v>109</v>
      </c>
      <c r="B111" s="33" t="str">
        <f t="shared" si="78"/>
        <v/>
      </c>
      <c r="C111" s="33" t="str">
        <f t="shared" si="79"/>
        <v/>
      </c>
      <c r="D111" s="68"/>
      <c r="E111" s="28">
        <v>109</v>
      </c>
      <c r="F111" s="5" t="str">
        <f t="shared" si="53"/>
        <v/>
      </c>
      <c r="G111" s="12" t="str">
        <f t="shared" si="54"/>
        <v/>
      </c>
      <c r="H111" s="13" t="str">
        <f t="shared" si="55"/>
        <v/>
      </c>
      <c r="I111" s="5" t="str">
        <f t="shared" si="42"/>
        <v/>
      </c>
      <c r="J111" s="12" t="str">
        <f t="shared" si="56"/>
        <v/>
      </c>
      <c r="K111" s="13" t="str">
        <f t="shared" si="57"/>
        <v/>
      </c>
      <c r="L111" s="5" t="str">
        <f t="shared" si="43"/>
        <v/>
      </c>
      <c r="M111" s="12" t="str">
        <f t="shared" si="58"/>
        <v/>
      </c>
      <c r="N111" s="13" t="str">
        <f t="shared" si="59"/>
        <v/>
      </c>
      <c r="O111" s="5" t="str">
        <f t="shared" si="44"/>
        <v/>
      </c>
      <c r="P111" s="12" t="str">
        <f t="shared" si="60"/>
        <v/>
      </c>
      <c r="Q111" s="13" t="str">
        <f t="shared" si="61"/>
        <v/>
      </c>
      <c r="R111" s="5" t="str">
        <f t="shared" si="45"/>
        <v/>
      </c>
      <c r="S111" s="12" t="str">
        <f t="shared" si="62"/>
        <v/>
      </c>
      <c r="T111" s="13" t="str">
        <f t="shared" si="63"/>
        <v/>
      </c>
      <c r="U111" s="5" t="str">
        <f t="shared" si="46"/>
        <v/>
      </c>
      <c r="V111" s="12" t="str">
        <f t="shared" si="64"/>
        <v/>
      </c>
      <c r="W111" s="13" t="str">
        <f t="shared" si="65"/>
        <v/>
      </c>
      <c r="X111" s="5" t="str">
        <f t="shared" si="47"/>
        <v/>
      </c>
      <c r="Y111" s="12" t="str">
        <f t="shared" si="66"/>
        <v/>
      </c>
      <c r="Z111" s="13" t="str">
        <f t="shared" si="67"/>
        <v/>
      </c>
      <c r="AA111" s="5" t="str">
        <f t="shared" si="48"/>
        <v/>
      </c>
      <c r="AB111" s="12" t="str">
        <f t="shared" si="68"/>
        <v/>
      </c>
      <c r="AC111" s="13" t="str">
        <f t="shared" si="69"/>
        <v/>
      </c>
      <c r="AD111" s="5" t="str">
        <f t="shared" si="49"/>
        <v/>
      </c>
      <c r="AE111" s="12" t="str">
        <f t="shared" si="70"/>
        <v/>
      </c>
      <c r="AF111" s="13" t="str">
        <f t="shared" si="71"/>
        <v/>
      </c>
      <c r="AG111" s="5" t="str">
        <f t="shared" si="50"/>
        <v/>
      </c>
      <c r="AH111" s="12" t="str">
        <f t="shared" si="72"/>
        <v/>
      </c>
      <c r="AI111" s="13" t="str">
        <f t="shared" si="73"/>
        <v/>
      </c>
      <c r="AJ111" s="5" t="str">
        <f t="shared" si="51"/>
        <v/>
      </c>
      <c r="AK111" s="12" t="str">
        <f t="shared" si="74"/>
        <v/>
      </c>
      <c r="AL111" s="13" t="str">
        <f t="shared" si="75"/>
        <v/>
      </c>
      <c r="AM111" s="5" t="str">
        <f t="shared" si="52"/>
        <v/>
      </c>
      <c r="AN111" s="12" t="str">
        <f t="shared" si="76"/>
        <v/>
      </c>
      <c r="AO111" s="13" t="str">
        <f t="shared" si="77"/>
        <v/>
      </c>
      <c r="AQ111" s="33">
        <v>63</v>
      </c>
      <c r="AR111" s="34" t="s">
        <v>540</v>
      </c>
      <c r="AS111" s="47" t="s">
        <v>649</v>
      </c>
    </row>
    <row r="112" spans="1:46" hidden="1">
      <c r="A112" s="36">
        <v>110</v>
      </c>
      <c r="B112" s="33" t="str">
        <f t="shared" si="78"/>
        <v/>
      </c>
      <c r="C112" s="33" t="str">
        <f t="shared" si="79"/>
        <v/>
      </c>
      <c r="D112" s="68"/>
      <c r="E112" s="28">
        <v>110</v>
      </c>
      <c r="F112" s="5" t="str">
        <f t="shared" si="53"/>
        <v/>
      </c>
      <c r="G112" s="12" t="str">
        <f t="shared" si="54"/>
        <v/>
      </c>
      <c r="H112" s="13" t="str">
        <f t="shared" si="55"/>
        <v/>
      </c>
      <c r="I112" s="5" t="str">
        <f t="shared" si="42"/>
        <v/>
      </c>
      <c r="J112" s="12" t="str">
        <f t="shared" si="56"/>
        <v/>
      </c>
      <c r="K112" s="13" t="str">
        <f t="shared" si="57"/>
        <v/>
      </c>
      <c r="L112" s="5" t="str">
        <f t="shared" si="43"/>
        <v/>
      </c>
      <c r="M112" s="12" t="str">
        <f t="shared" si="58"/>
        <v/>
      </c>
      <c r="N112" s="13" t="str">
        <f t="shared" si="59"/>
        <v/>
      </c>
      <c r="O112" s="5" t="str">
        <f t="shared" si="44"/>
        <v/>
      </c>
      <c r="P112" s="12" t="str">
        <f t="shared" si="60"/>
        <v/>
      </c>
      <c r="Q112" s="13" t="str">
        <f t="shared" si="61"/>
        <v/>
      </c>
      <c r="R112" s="5" t="str">
        <f t="shared" si="45"/>
        <v/>
      </c>
      <c r="S112" s="12" t="str">
        <f t="shared" si="62"/>
        <v/>
      </c>
      <c r="T112" s="13" t="str">
        <f t="shared" si="63"/>
        <v/>
      </c>
      <c r="U112" s="5" t="str">
        <f t="shared" si="46"/>
        <v/>
      </c>
      <c r="V112" s="12" t="str">
        <f t="shared" si="64"/>
        <v/>
      </c>
      <c r="W112" s="13" t="str">
        <f t="shared" si="65"/>
        <v/>
      </c>
      <c r="X112" s="5" t="str">
        <f t="shared" si="47"/>
        <v/>
      </c>
      <c r="Y112" s="12" t="str">
        <f t="shared" si="66"/>
        <v/>
      </c>
      <c r="Z112" s="13" t="str">
        <f t="shared" si="67"/>
        <v/>
      </c>
      <c r="AA112" s="5" t="str">
        <f t="shared" si="48"/>
        <v/>
      </c>
      <c r="AB112" s="12" t="str">
        <f t="shared" si="68"/>
        <v/>
      </c>
      <c r="AC112" s="13" t="str">
        <f t="shared" si="69"/>
        <v/>
      </c>
      <c r="AD112" s="5" t="str">
        <f t="shared" si="49"/>
        <v/>
      </c>
      <c r="AE112" s="12" t="str">
        <f t="shared" si="70"/>
        <v/>
      </c>
      <c r="AF112" s="13" t="str">
        <f t="shared" si="71"/>
        <v/>
      </c>
      <c r="AG112" s="5" t="str">
        <f t="shared" si="50"/>
        <v/>
      </c>
      <c r="AH112" s="12" t="str">
        <f t="shared" si="72"/>
        <v/>
      </c>
      <c r="AI112" s="13" t="str">
        <f t="shared" si="73"/>
        <v/>
      </c>
      <c r="AJ112" s="5" t="str">
        <f t="shared" si="51"/>
        <v/>
      </c>
      <c r="AK112" s="12" t="str">
        <f t="shared" si="74"/>
        <v/>
      </c>
      <c r="AL112" s="13" t="str">
        <f t="shared" si="75"/>
        <v/>
      </c>
      <c r="AM112" s="5" t="str">
        <f t="shared" si="52"/>
        <v/>
      </c>
      <c r="AN112" s="12" t="str">
        <f t="shared" si="76"/>
        <v/>
      </c>
      <c r="AO112" s="13" t="str">
        <f t="shared" si="77"/>
        <v/>
      </c>
      <c r="AQ112" s="33">
        <v>52</v>
      </c>
      <c r="AR112" s="34" t="s">
        <v>541</v>
      </c>
      <c r="AS112" s="47" t="s">
        <v>649</v>
      </c>
    </row>
    <row r="113" spans="1:46" hidden="1">
      <c r="A113" s="36">
        <v>111</v>
      </c>
      <c r="B113" s="33" t="str">
        <f t="shared" si="78"/>
        <v/>
      </c>
      <c r="C113" s="33" t="str">
        <f t="shared" si="79"/>
        <v/>
      </c>
      <c r="D113" s="68"/>
      <c r="E113" s="28">
        <v>111</v>
      </c>
      <c r="F113" s="5" t="str">
        <f t="shared" si="53"/>
        <v/>
      </c>
      <c r="G113" s="12" t="str">
        <f t="shared" si="54"/>
        <v/>
      </c>
      <c r="H113" s="13" t="str">
        <f t="shared" si="55"/>
        <v/>
      </c>
      <c r="I113" s="5" t="str">
        <f t="shared" si="42"/>
        <v/>
      </c>
      <c r="J113" s="12" t="str">
        <f t="shared" si="56"/>
        <v/>
      </c>
      <c r="K113" s="13" t="str">
        <f t="shared" si="57"/>
        <v/>
      </c>
      <c r="L113" s="5" t="str">
        <f t="shared" si="43"/>
        <v/>
      </c>
      <c r="M113" s="12" t="str">
        <f t="shared" si="58"/>
        <v/>
      </c>
      <c r="N113" s="13" t="str">
        <f t="shared" si="59"/>
        <v/>
      </c>
      <c r="O113" s="5" t="str">
        <f t="shared" si="44"/>
        <v/>
      </c>
      <c r="P113" s="12" t="str">
        <f t="shared" si="60"/>
        <v/>
      </c>
      <c r="Q113" s="13" t="str">
        <f t="shared" si="61"/>
        <v/>
      </c>
      <c r="R113" s="5" t="str">
        <f t="shared" si="45"/>
        <v/>
      </c>
      <c r="S113" s="12" t="str">
        <f t="shared" si="62"/>
        <v/>
      </c>
      <c r="T113" s="13" t="str">
        <f t="shared" si="63"/>
        <v/>
      </c>
      <c r="U113" s="5" t="str">
        <f t="shared" si="46"/>
        <v/>
      </c>
      <c r="V113" s="12" t="str">
        <f t="shared" si="64"/>
        <v/>
      </c>
      <c r="W113" s="13" t="str">
        <f t="shared" si="65"/>
        <v/>
      </c>
      <c r="X113" s="5" t="str">
        <f t="shared" si="47"/>
        <v/>
      </c>
      <c r="Y113" s="12" t="str">
        <f t="shared" si="66"/>
        <v/>
      </c>
      <c r="Z113" s="13" t="str">
        <f t="shared" si="67"/>
        <v/>
      </c>
      <c r="AA113" s="5" t="str">
        <f t="shared" si="48"/>
        <v/>
      </c>
      <c r="AB113" s="12" t="str">
        <f t="shared" si="68"/>
        <v/>
      </c>
      <c r="AC113" s="13" t="str">
        <f t="shared" si="69"/>
        <v/>
      </c>
      <c r="AD113" s="5" t="str">
        <f t="shared" si="49"/>
        <v/>
      </c>
      <c r="AE113" s="12" t="str">
        <f t="shared" si="70"/>
        <v/>
      </c>
      <c r="AF113" s="13" t="str">
        <f t="shared" si="71"/>
        <v/>
      </c>
      <c r="AG113" s="5" t="str">
        <f t="shared" si="50"/>
        <v/>
      </c>
      <c r="AH113" s="12" t="str">
        <f t="shared" si="72"/>
        <v/>
      </c>
      <c r="AI113" s="13" t="str">
        <f t="shared" si="73"/>
        <v/>
      </c>
      <c r="AJ113" s="5" t="str">
        <f t="shared" si="51"/>
        <v/>
      </c>
      <c r="AK113" s="12" t="str">
        <f t="shared" si="74"/>
        <v/>
      </c>
      <c r="AL113" s="13" t="str">
        <f t="shared" si="75"/>
        <v/>
      </c>
      <c r="AM113" s="5" t="str">
        <f t="shared" si="52"/>
        <v/>
      </c>
      <c r="AN113" s="12" t="str">
        <f t="shared" si="76"/>
        <v/>
      </c>
      <c r="AO113" s="13" t="str">
        <f t="shared" si="77"/>
        <v/>
      </c>
      <c r="AQ113" s="33">
        <v>74</v>
      </c>
      <c r="AR113" s="34" t="s">
        <v>542</v>
      </c>
      <c r="AS113" s="47" t="s">
        <v>649</v>
      </c>
    </row>
    <row r="114" spans="1:46" hidden="1">
      <c r="A114" s="36">
        <v>112</v>
      </c>
      <c r="B114" s="33" t="str">
        <f t="shared" si="78"/>
        <v/>
      </c>
      <c r="C114" s="33" t="str">
        <f t="shared" si="79"/>
        <v/>
      </c>
      <c r="D114" s="68"/>
      <c r="E114" s="28">
        <v>112</v>
      </c>
      <c r="F114" s="5" t="str">
        <f t="shared" si="53"/>
        <v/>
      </c>
      <c r="G114" s="12" t="str">
        <f t="shared" si="54"/>
        <v/>
      </c>
      <c r="H114" s="13" t="str">
        <f t="shared" si="55"/>
        <v/>
      </c>
      <c r="I114" s="5" t="str">
        <f t="shared" si="42"/>
        <v/>
      </c>
      <c r="J114" s="12" t="str">
        <f t="shared" si="56"/>
        <v/>
      </c>
      <c r="K114" s="13" t="str">
        <f t="shared" si="57"/>
        <v/>
      </c>
      <c r="L114" s="5" t="str">
        <f t="shared" si="43"/>
        <v/>
      </c>
      <c r="M114" s="12" t="str">
        <f t="shared" si="58"/>
        <v/>
      </c>
      <c r="N114" s="13" t="str">
        <f t="shared" si="59"/>
        <v/>
      </c>
      <c r="O114" s="5" t="str">
        <f t="shared" si="44"/>
        <v/>
      </c>
      <c r="P114" s="12" t="str">
        <f t="shared" si="60"/>
        <v/>
      </c>
      <c r="Q114" s="13" t="str">
        <f t="shared" si="61"/>
        <v/>
      </c>
      <c r="R114" s="5" t="str">
        <f t="shared" si="45"/>
        <v/>
      </c>
      <c r="S114" s="12" t="str">
        <f t="shared" si="62"/>
        <v/>
      </c>
      <c r="T114" s="13" t="str">
        <f t="shared" si="63"/>
        <v/>
      </c>
      <c r="U114" s="5" t="str">
        <f t="shared" si="46"/>
        <v/>
      </c>
      <c r="V114" s="12" t="str">
        <f t="shared" si="64"/>
        <v/>
      </c>
      <c r="W114" s="13" t="str">
        <f t="shared" si="65"/>
        <v/>
      </c>
      <c r="X114" s="5" t="str">
        <f t="shared" si="47"/>
        <v/>
      </c>
      <c r="Y114" s="12" t="str">
        <f t="shared" si="66"/>
        <v/>
      </c>
      <c r="Z114" s="13" t="str">
        <f t="shared" si="67"/>
        <v/>
      </c>
      <c r="AA114" s="5" t="str">
        <f t="shared" si="48"/>
        <v/>
      </c>
      <c r="AB114" s="12" t="str">
        <f t="shared" si="68"/>
        <v/>
      </c>
      <c r="AC114" s="13" t="str">
        <f t="shared" si="69"/>
        <v/>
      </c>
      <c r="AD114" s="5" t="str">
        <f t="shared" si="49"/>
        <v/>
      </c>
      <c r="AE114" s="12" t="str">
        <f t="shared" si="70"/>
        <v/>
      </c>
      <c r="AF114" s="13" t="str">
        <f t="shared" si="71"/>
        <v/>
      </c>
      <c r="AG114" s="5" t="str">
        <f t="shared" si="50"/>
        <v/>
      </c>
      <c r="AH114" s="12" t="str">
        <f t="shared" si="72"/>
        <v/>
      </c>
      <c r="AI114" s="13" t="str">
        <f t="shared" si="73"/>
        <v/>
      </c>
      <c r="AJ114" s="5" t="str">
        <f t="shared" si="51"/>
        <v/>
      </c>
      <c r="AK114" s="12" t="str">
        <f t="shared" si="74"/>
        <v/>
      </c>
      <c r="AL114" s="13" t="str">
        <f t="shared" si="75"/>
        <v/>
      </c>
      <c r="AM114" s="5" t="str">
        <f t="shared" si="52"/>
        <v/>
      </c>
      <c r="AN114" s="12" t="str">
        <f t="shared" si="76"/>
        <v/>
      </c>
      <c r="AO114" s="13" t="str">
        <f t="shared" si="77"/>
        <v/>
      </c>
      <c r="AQ114" s="33">
        <v>93</v>
      </c>
      <c r="AR114" s="34" t="s">
        <v>543</v>
      </c>
      <c r="AS114" s="47" t="s">
        <v>649</v>
      </c>
    </row>
    <row r="115" spans="1:46" hidden="1">
      <c r="A115" s="36">
        <v>113</v>
      </c>
      <c r="B115" s="33" t="str">
        <f t="shared" si="78"/>
        <v/>
      </c>
      <c r="C115" s="33" t="str">
        <f t="shared" si="79"/>
        <v/>
      </c>
      <c r="D115" s="68"/>
      <c r="E115" s="28">
        <v>113</v>
      </c>
      <c r="F115" s="5" t="str">
        <f t="shared" si="53"/>
        <v/>
      </c>
      <c r="G115" s="12" t="str">
        <f t="shared" si="54"/>
        <v/>
      </c>
      <c r="H115" s="13" t="str">
        <f t="shared" si="55"/>
        <v/>
      </c>
      <c r="I115" s="5" t="str">
        <f t="shared" si="42"/>
        <v/>
      </c>
      <c r="J115" s="12" t="str">
        <f t="shared" si="56"/>
        <v/>
      </c>
      <c r="K115" s="13" t="str">
        <f t="shared" si="57"/>
        <v/>
      </c>
      <c r="L115" s="5" t="str">
        <f t="shared" si="43"/>
        <v/>
      </c>
      <c r="M115" s="12" t="str">
        <f t="shared" si="58"/>
        <v/>
      </c>
      <c r="N115" s="13" t="str">
        <f t="shared" si="59"/>
        <v/>
      </c>
      <c r="O115" s="5" t="str">
        <f t="shared" si="44"/>
        <v/>
      </c>
      <c r="P115" s="12" t="str">
        <f t="shared" si="60"/>
        <v/>
      </c>
      <c r="Q115" s="13" t="str">
        <f t="shared" si="61"/>
        <v/>
      </c>
      <c r="R115" s="5" t="str">
        <f t="shared" si="45"/>
        <v/>
      </c>
      <c r="S115" s="12" t="str">
        <f t="shared" si="62"/>
        <v/>
      </c>
      <c r="T115" s="13" t="str">
        <f t="shared" si="63"/>
        <v/>
      </c>
      <c r="U115" s="5" t="str">
        <f t="shared" si="46"/>
        <v/>
      </c>
      <c r="V115" s="12" t="str">
        <f t="shared" si="64"/>
        <v/>
      </c>
      <c r="W115" s="13" t="str">
        <f t="shared" si="65"/>
        <v/>
      </c>
      <c r="X115" s="5" t="str">
        <f t="shared" si="47"/>
        <v/>
      </c>
      <c r="Y115" s="12" t="str">
        <f t="shared" si="66"/>
        <v/>
      </c>
      <c r="Z115" s="13" t="str">
        <f t="shared" si="67"/>
        <v/>
      </c>
      <c r="AA115" s="5" t="str">
        <f t="shared" si="48"/>
        <v/>
      </c>
      <c r="AB115" s="12" t="str">
        <f t="shared" si="68"/>
        <v/>
      </c>
      <c r="AC115" s="13" t="str">
        <f t="shared" si="69"/>
        <v/>
      </c>
      <c r="AD115" s="5" t="str">
        <f t="shared" si="49"/>
        <v/>
      </c>
      <c r="AE115" s="12" t="str">
        <f t="shared" si="70"/>
        <v/>
      </c>
      <c r="AF115" s="13" t="str">
        <f t="shared" si="71"/>
        <v/>
      </c>
      <c r="AG115" s="5" t="str">
        <f t="shared" si="50"/>
        <v/>
      </c>
      <c r="AH115" s="12" t="str">
        <f t="shared" si="72"/>
        <v/>
      </c>
      <c r="AI115" s="13" t="str">
        <f t="shared" si="73"/>
        <v/>
      </c>
      <c r="AJ115" s="5" t="str">
        <f t="shared" si="51"/>
        <v/>
      </c>
      <c r="AK115" s="12" t="str">
        <f t="shared" si="74"/>
        <v/>
      </c>
      <c r="AL115" s="13" t="str">
        <f t="shared" si="75"/>
        <v/>
      </c>
      <c r="AM115" s="5" t="str">
        <f t="shared" si="52"/>
        <v/>
      </c>
      <c r="AN115" s="12" t="str">
        <f t="shared" si="76"/>
        <v/>
      </c>
      <c r="AO115" s="13" t="str">
        <f t="shared" si="77"/>
        <v/>
      </c>
      <c r="AQ115" s="33">
        <v>69</v>
      </c>
      <c r="AR115" s="34" t="s">
        <v>544</v>
      </c>
      <c r="AS115" s="47" t="s">
        <v>649</v>
      </c>
    </row>
    <row r="116" spans="1:46" hidden="1">
      <c r="A116" s="36">
        <v>114</v>
      </c>
      <c r="B116" s="33" t="str">
        <f t="shared" si="78"/>
        <v/>
      </c>
      <c r="C116" s="33" t="str">
        <f t="shared" si="79"/>
        <v/>
      </c>
      <c r="D116" s="68"/>
      <c r="E116" s="28">
        <v>114</v>
      </c>
      <c r="F116" s="5" t="str">
        <f t="shared" si="53"/>
        <v/>
      </c>
      <c r="G116" s="12" t="str">
        <f t="shared" si="54"/>
        <v/>
      </c>
      <c r="H116" s="13" t="str">
        <f t="shared" si="55"/>
        <v/>
      </c>
      <c r="I116" s="5" t="str">
        <f t="shared" si="42"/>
        <v/>
      </c>
      <c r="J116" s="12" t="str">
        <f t="shared" si="56"/>
        <v/>
      </c>
      <c r="K116" s="13" t="str">
        <f t="shared" si="57"/>
        <v/>
      </c>
      <c r="L116" s="5" t="str">
        <f t="shared" si="43"/>
        <v/>
      </c>
      <c r="M116" s="12" t="str">
        <f t="shared" si="58"/>
        <v/>
      </c>
      <c r="N116" s="13" t="str">
        <f t="shared" si="59"/>
        <v/>
      </c>
      <c r="O116" s="5" t="str">
        <f t="shared" si="44"/>
        <v/>
      </c>
      <c r="P116" s="12" t="str">
        <f t="shared" si="60"/>
        <v/>
      </c>
      <c r="Q116" s="13" t="str">
        <f t="shared" si="61"/>
        <v/>
      </c>
      <c r="R116" s="5" t="str">
        <f t="shared" si="45"/>
        <v/>
      </c>
      <c r="S116" s="12" t="str">
        <f t="shared" si="62"/>
        <v/>
      </c>
      <c r="T116" s="13" t="str">
        <f t="shared" si="63"/>
        <v/>
      </c>
      <c r="U116" s="5" t="str">
        <f t="shared" si="46"/>
        <v/>
      </c>
      <c r="V116" s="12" t="str">
        <f t="shared" si="64"/>
        <v/>
      </c>
      <c r="W116" s="13" t="str">
        <f t="shared" si="65"/>
        <v/>
      </c>
      <c r="X116" s="5" t="str">
        <f t="shared" si="47"/>
        <v/>
      </c>
      <c r="Y116" s="12" t="str">
        <f t="shared" si="66"/>
        <v/>
      </c>
      <c r="Z116" s="13" t="str">
        <f t="shared" si="67"/>
        <v/>
      </c>
      <c r="AA116" s="5" t="str">
        <f t="shared" si="48"/>
        <v/>
      </c>
      <c r="AB116" s="12" t="str">
        <f t="shared" si="68"/>
        <v/>
      </c>
      <c r="AC116" s="13" t="str">
        <f t="shared" si="69"/>
        <v/>
      </c>
      <c r="AD116" s="5" t="str">
        <f t="shared" si="49"/>
        <v/>
      </c>
      <c r="AE116" s="12" t="str">
        <f t="shared" si="70"/>
        <v/>
      </c>
      <c r="AF116" s="13" t="str">
        <f t="shared" si="71"/>
        <v/>
      </c>
      <c r="AG116" s="5" t="str">
        <f t="shared" si="50"/>
        <v/>
      </c>
      <c r="AH116" s="12" t="str">
        <f t="shared" si="72"/>
        <v/>
      </c>
      <c r="AI116" s="13" t="str">
        <f t="shared" si="73"/>
        <v/>
      </c>
      <c r="AJ116" s="5" t="str">
        <f t="shared" si="51"/>
        <v/>
      </c>
      <c r="AK116" s="12" t="str">
        <f t="shared" si="74"/>
        <v/>
      </c>
      <c r="AL116" s="13" t="str">
        <f t="shared" si="75"/>
        <v/>
      </c>
      <c r="AM116" s="5" t="str">
        <f t="shared" si="52"/>
        <v/>
      </c>
      <c r="AN116" s="12" t="str">
        <f t="shared" si="76"/>
        <v/>
      </c>
      <c r="AO116" s="13" t="str">
        <f t="shared" si="77"/>
        <v/>
      </c>
      <c r="AQ116" s="33">
        <v>75</v>
      </c>
      <c r="AR116" s="34" t="s">
        <v>545</v>
      </c>
      <c r="AS116" s="47" t="s">
        <v>649</v>
      </c>
    </row>
    <row r="117" spans="1:46" hidden="1">
      <c r="A117" s="36">
        <v>115</v>
      </c>
      <c r="B117" s="33" t="str">
        <f t="shared" si="78"/>
        <v/>
      </c>
      <c r="C117" s="33" t="str">
        <f t="shared" si="79"/>
        <v/>
      </c>
      <c r="D117" s="68"/>
      <c r="E117" s="28">
        <v>115</v>
      </c>
      <c r="F117" s="5" t="str">
        <f t="shared" si="53"/>
        <v/>
      </c>
      <c r="G117" s="12" t="str">
        <f t="shared" si="54"/>
        <v/>
      </c>
      <c r="H117" s="13" t="str">
        <f t="shared" si="55"/>
        <v/>
      </c>
      <c r="I117" s="5" t="str">
        <f t="shared" si="42"/>
        <v/>
      </c>
      <c r="J117" s="12" t="str">
        <f t="shared" si="56"/>
        <v/>
      </c>
      <c r="K117" s="13" t="str">
        <f t="shared" si="57"/>
        <v/>
      </c>
      <c r="L117" s="5" t="str">
        <f t="shared" si="43"/>
        <v/>
      </c>
      <c r="M117" s="12" t="str">
        <f t="shared" si="58"/>
        <v/>
      </c>
      <c r="N117" s="13" t="str">
        <f t="shared" si="59"/>
        <v/>
      </c>
      <c r="O117" s="5" t="str">
        <f t="shared" si="44"/>
        <v/>
      </c>
      <c r="P117" s="12" t="str">
        <f t="shared" si="60"/>
        <v/>
      </c>
      <c r="Q117" s="13" t="str">
        <f t="shared" si="61"/>
        <v/>
      </c>
      <c r="R117" s="5" t="str">
        <f t="shared" si="45"/>
        <v/>
      </c>
      <c r="S117" s="12" t="str">
        <f t="shared" si="62"/>
        <v/>
      </c>
      <c r="T117" s="13" t="str">
        <f t="shared" si="63"/>
        <v/>
      </c>
      <c r="U117" s="5" t="str">
        <f t="shared" si="46"/>
        <v/>
      </c>
      <c r="V117" s="12" t="str">
        <f t="shared" si="64"/>
        <v/>
      </c>
      <c r="W117" s="13" t="str">
        <f t="shared" si="65"/>
        <v/>
      </c>
      <c r="X117" s="5" t="str">
        <f t="shared" si="47"/>
        <v/>
      </c>
      <c r="Y117" s="12" t="str">
        <f t="shared" si="66"/>
        <v/>
      </c>
      <c r="Z117" s="13" t="str">
        <f t="shared" si="67"/>
        <v/>
      </c>
      <c r="AA117" s="5" t="str">
        <f t="shared" si="48"/>
        <v/>
      </c>
      <c r="AB117" s="12" t="str">
        <f t="shared" si="68"/>
        <v/>
      </c>
      <c r="AC117" s="13" t="str">
        <f t="shared" si="69"/>
        <v/>
      </c>
      <c r="AD117" s="5" t="str">
        <f t="shared" si="49"/>
        <v/>
      </c>
      <c r="AE117" s="12" t="str">
        <f t="shared" si="70"/>
        <v/>
      </c>
      <c r="AF117" s="13" t="str">
        <f t="shared" si="71"/>
        <v/>
      </c>
      <c r="AG117" s="5" t="str">
        <f t="shared" si="50"/>
        <v/>
      </c>
      <c r="AH117" s="12" t="str">
        <f t="shared" si="72"/>
        <v/>
      </c>
      <c r="AI117" s="13" t="str">
        <f t="shared" si="73"/>
        <v/>
      </c>
      <c r="AJ117" s="5" t="str">
        <f t="shared" si="51"/>
        <v/>
      </c>
      <c r="AK117" s="12" t="str">
        <f t="shared" si="74"/>
        <v/>
      </c>
      <c r="AL117" s="13" t="str">
        <f t="shared" si="75"/>
        <v/>
      </c>
      <c r="AM117" s="5" t="str">
        <f t="shared" si="52"/>
        <v/>
      </c>
      <c r="AN117" s="12" t="str">
        <f t="shared" si="76"/>
        <v/>
      </c>
      <c r="AO117" s="13" t="str">
        <f t="shared" si="77"/>
        <v/>
      </c>
      <c r="AQ117" s="33">
        <v>51</v>
      </c>
      <c r="AR117" s="34" t="s">
        <v>546</v>
      </c>
      <c r="AS117" s="47" t="s">
        <v>649</v>
      </c>
    </row>
    <row r="118" spans="1:46" hidden="1">
      <c r="A118" s="36">
        <v>116</v>
      </c>
      <c r="B118" s="33" t="str">
        <f t="shared" si="78"/>
        <v/>
      </c>
      <c r="C118" s="33" t="str">
        <f t="shared" si="79"/>
        <v/>
      </c>
      <c r="D118" s="68"/>
      <c r="E118" s="28">
        <v>116</v>
      </c>
      <c r="F118" s="5" t="str">
        <f t="shared" si="53"/>
        <v/>
      </c>
      <c r="G118" s="12" t="str">
        <f t="shared" si="54"/>
        <v/>
      </c>
      <c r="H118" s="13" t="str">
        <f t="shared" si="55"/>
        <v/>
      </c>
      <c r="I118" s="5" t="str">
        <f t="shared" si="42"/>
        <v/>
      </c>
      <c r="J118" s="12" t="str">
        <f t="shared" si="56"/>
        <v/>
      </c>
      <c r="K118" s="13" t="str">
        <f t="shared" si="57"/>
        <v/>
      </c>
      <c r="L118" s="5" t="str">
        <f t="shared" si="43"/>
        <v/>
      </c>
      <c r="M118" s="12" t="str">
        <f t="shared" si="58"/>
        <v/>
      </c>
      <c r="N118" s="13" t="str">
        <f t="shared" si="59"/>
        <v/>
      </c>
      <c r="O118" s="5" t="str">
        <f t="shared" si="44"/>
        <v/>
      </c>
      <c r="P118" s="12" t="str">
        <f t="shared" si="60"/>
        <v/>
      </c>
      <c r="Q118" s="13" t="str">
        <f t="shared" si="61"/>
        <v/>
      </c>
      <c r="R118" s="5" t="str">
        <f t="shared" si="45"/>
        <v/>
      </c>
      <c r="S118" s="12" t="str">
        <f t="shared" si="62"/>
        <v/>
      </c>
      <c r="T118" s="13" t="str">
        <f t="shared" si="63"/>
        <v/>
      </c>
      <c r="U118" s="5" t="str">
        <f t="shared" si="46"/>
        <v/>
      </c>
      <c r="V118" s="12" t="str">
        <f t="shared" si="64"/>
        <v/>
      </c>
      <c r="W118" s="13" t="str">
        <f t="shared" si="65"/>
        <v/>
      </c>
      <c r="X118" s="5" t="str">
        <f t="shared" si="47"/>
        <v/>
      </c>
      <c r="Y118" s="12" t="str">
        <f t="shared" si="66"/>
        <v/>
      </c>
      <c r="Z118" s="13" t="str">
        <f t="shared" si="67"/>
        <v/>
      </c>
      <c r="AA118" s="5" t="str">
        <f t="shared" si="48"/>
        <v/>
      </c>
      <c r="AB118" s="12" t="str">
        <f t="shared" si="68"/>
        <v/>
      </c>
      <c r="AC118" s="13" t="str">
        <f t="shared" si="69"/>
        <v/>
      </c>
      <c r="AD118" s="5" t="str">
        <f t="shared" si="49"/>
        <v/>
      </c>
      <c r="AE118" s="12" t="str">
        <f t="shared" si="70"/>
        <v/>
      </c>
      <c r="AF118" s="13" t="str">
        <f t="shared" si="71"/>
        <v/>
      </c>
      <c r="AG118" s="5" t="str">
        <f t="shared" si="50"/>
        <v/>
      </c>
      <c r="AH118" s="12" t="str">
        <f t="shared" si="72"/>
        <v/>
      </c>
      <c r="AI118" s="13" t="str">
        <f t="shared" si="73"/>
        <v/>
      </c>
      <c r="AJ118" s="5" t="str">
        <f t="shared" si="51"/>
        <v/>
      </c>
      <c r="AK118" s="12" t="str">
        <f t="shared" si="74"/>
        <v/>
      </c>
      <c r="AL118" s="13" t="str">
        <f t="shared" si="75"/>
        <v/>
      </c>
      <c r="AM118" s="5" t="str">
        <f t="shared" si="52"/>
        <v/>
      </c>
      <c r="AN118" s="12" t="str">
        <f t="shared" si="76"/>
        <v/>
      </c>
      <c r="AO118" s="13" t="str">
        <f t="shared" si="77"/>
        <v/>
      </c>
      <c r="AQ118" s="33">
        <v>73</v>
      </c>
      <c r="AR118" s="34" t="s">
        <v>547</v>
      </c>
      <c r="AS118" s="47" t="s">
        <v>649</v>
      </c>
    </row>
    <row r="119" spans="1:46" hidden="1">
      <c r="A119" s="36">
        <v>117</v>
      </c>
      <c r="B119" s="33" t="str">
        <f t="shared" si="78"/>
        <v/>
      </c>
      <c r="C119" s="33" t="str">
        <f t="shared" si="79"/>
        <v/>
      </c>
      <c r="D119" s="68"/>
      <c r="E119" s="28">
        <v>117</v>
      </c>
      <c r="F119" s="5" t="str">
        <f t="shared" si="53"/>
        <v/>
      </c>
      <c r="G119" s="12" t="str">
        <f t="shared" si="54"/>
        <v/>
      </c>
      <c r="H119" s="13" t="str">
        <f t="shared" si="55"/>
        <v/>
      </c>
      <c r="I119" s="5" t="str">
        <f t="shared" si="42"/>
        <v/>
      </c>
      <c r="J119" s="12" t="str">
        <f t="shared" si="56"/>
        <v/>
      </c>
      <c r="K119" s="13" t="str">
        <f t="shared" si="57"/>
        <v/>
      </c>
      <c r="L119" s="5" t="str">
        <f t="shared" si="43"/>
        <v/>
      </c>
      <c r="M119" s="12" t="str">
        <f t="shared" si="58"/>
        <v/>
      </c>
      <c r="N119" s="13" t="str">
        <f t="shared" si="59"/>
        <v/>
      </c>
      <c r="O119" s="5" t="str">
        <f t="shared" si="44"/>
        <v/>
      </c>
      <c r="P119" s="12" t="str">
        <f t="shared" si="60"/>
        <v/>
      </c>
      <c r="Q119" s="13" t="str">
        <f t="shared" si="61"/>
        <v/>
      </c>
      <c r="R119" s="5" t="str">
        <f t="shared" si="45"/>
        <v/>
      </c>
      <c r="S119" s="12" t="str">
        <f t="shared" si="62"/>
        <v/>
      </c>
      <c r="T119" s="13" t="str">
        <f t="shared" si="63"/>
        <v/>
      </c>
      <c r="U119" s="5" t="str">
        <f t="shared" si="46"/>
        <v/>
      </c>
      <c r="V119" s="12" t="str">
        <f t="shared" si="64"/>
        <v/>
      </c>
      <c r="W119" s="13" t="str">
        <f t="shared" si="65"/>
        <v/>
      </c>
      <c r="X119" s="5" t="str">
        <f t="shared" si="47"/>
        <v/>
      </c>
      <c r="Y119" s="12" t="str">
        <f t="shared" si="66"/>
        <v/>
      </c>
      <c r="Z119" s="13" t="str">
        <f t="shared" si="67"/>
        <v/>
      </c>
      <c r="AA119" s="5" t="str">
        <f t="shared" si="48"/>
        <v/>
      </c>
      <c r="AB119" s="12" t="str">
        <f t="shared" si="68"/>
        <v/>
      </c>
      <c r="AC119" s="13" t="str">
        <f t="shared" si="69"/>
        <v/>
      </c>
      <c r="AD119" s="5" t="str">
        <f t="shared" si="49"/>
        <v/>
      </c>
      <c r="AE119" s="12" t="str">
        <f t="shared" si="70"/>
        <v/>
      </c>
      <c r="AF119" s="13" t="str">
        <f t="shared" si="71"/>
        <v/>
      </c>
      <c r="AG119" s="5" t="str">
        <f t="shared" si="50"/>
        <v/>
      </c>
      <c r="AH119" s="12" t="str">
        <f t="shared" si="72"/>
        <v/>
      </c>
      <c r="AI119" s="13" t="str">
        <f t="shared" si="73"/>
        <v/>
      </c>
      <c r="AJ119" s="5" t="str">
        <f t="shared" si="51"/>
        <v/>
      </c>
      <c r="AK119" s="12" t="str">
        <f t="shared" si="74"/>
        <v/>
      </c>
      <c r="AL119" s="13" t="str">
        <f t="shared" si="75"/>
        <v/>
      </c>
      <c r="AM119" s="5" t="str">
        <f t="shared" si="52"/>
        <v/>
      </c>
      <c r="AN119" s="12" t="str">
        <f t="shared" si="76"/>
        <v/>
      </c>
      <c r="AO119" s="13" t="str">
        <f t="shared" si="77"/>
        <v/>
      </c>
      <c r="AQ119" s="33">
        <v>95</v>
      </c>
      <c r="AR119" s="34" t="s">
        <v>548</v>
      </c>
      <c r="AS119" s="47" t="s">
        <v>649</v>
      </c>
    </row>
    <row r="120" spans="1:46" hidden="1">
      <c r="A120" s="36">
        <v>118</v>
      </c>
      <c r="B120" s="33" t="str">
        <f t="shared" si="78"/>
        <v/>
      </c>
      <c r="C120" s="33" t="str">
        <f t="shared" si="79"/>
        <v/>
      </c>
      <c r="D120" s="68"/>
      <c r="E120" s="28">
        <v>118</v>
      </c>
      <c r="F120" s="5" t="str">
        <f t="shared" si="53"/>
        <v/>
      </c>
      <c r="G120" s="12" t="str">
        <f t="shared" si="54"/>
        <v/>
      </c>
      <c r="H120" s="13" t="str">
        <f t="shared" si="55"/>
        <v/>
      </c>
      <c r="I120" s="5" t="str">
        <f t="shared" si="42"/>
        <v/>
      </c>
      <c r="J120" s="12" t="str">
        <f t="shared" si="56"/>
        <v/>
      </c>
      <c r="K120" s="13" t="str">
        <f t="shared" si="57"/>
        <v/>
      </c>
      <c r="L120" s="5" t="str">
        <f t="shared" si="43"/>
        <v/>
      </c>
      <c r="M120" s="12" t="str">
        <f t="shared" si="58"/>
        <v/>
      </c>
      <c r="N120" s="13" t="str">
        <f t="shared" si="59"/>
        <v/>
      </c>
      <c r="O120" s="5" t="str">
        <f t="shared" si="44"/>
        <v/>
      </c>
      <c r="P120" s="12" t="str">
        <f t="shared" si="60"/>
        <v/>
      </c>
      <c r="Q120" s="13" t="str">
        <f t="shared" si="61"/>
        <v/>
      </c>
      <c r="R120" s="5" t="str">
        <f t="shared" si="45"/>
        <v/>
      </c>
      <c r="S120" s="12" t="str">
        <f t="shared" si="62"/>
        <v/>
      </c>
      <c r="T120" s="13" t="str">
        <f t="shared" si="63"/>
        <v/>
      </c>
      <c r="U120" s="5" t="str">
        <f t="shared" si="46"/>
        <v/>
      </c>
      <c r="V120" s="12" t="str">
        <f t="shared" si="64"/>
        <v/>
      </c>
      <c r="W120" s="13" t="str">
        <f t="shared" si="65"/>
        <v/>
      </c>
      <c r="X120" s="5" t="str">
        <f t="shared" si="47"/>
        <v/>
      </c>
      <c r="Y120" s="12" t="str">
        <f t="shared" si="66"/>
        <v/>
      </c>
      <c r="Z120" s="13" t="str">
        <f t="shared" si="67"/>
        <v/>
      </c>
      <c r="AA120" s="5" t="str">
        <f t="shared" si="48"/>
        <v/>
      </c>
      <c r="AB120" s="12" t="str">
        <f t="shared" si="68"/>
        <v/>
      </c>
      <c r="AC120" s="13" t="str">
        <f t="shared" si="69"/>
        <v/>
      </c>
      <c r="AD120" s="5" t="str">
        <f t="shared" si="49"/>
        <v/>
      </c>
      <c r="AE120" s="12" t="str">
        <f t="shared" si="70"/>
        <v/>
      </c>
      <c r="AF120" s="13" t="str">
        <f t="shared" si="71"/>
        <v/>
      </c>
      <c r="AG120" s="5" t="str">
        <f t="shared" si="50"/>
        <v/>
      </c>
      <c r="AH120" s="12" t="str">
        <f t="shared" si="72"/>
        <v/>
      </c>
      <c r="AI120" s="13" t="str">
        <f t="shared" si="73"/>
        <v/>
      </c>
      <c r="AJ120" s="5" t="str">
        <f t="shared" si="51"/>
        <v/>
      </c>
      <c r="AK120" s="12" t="str">
        <f t="shared" si="74"/>
        <v/>
      </c>
      <c r="AL120" s="13" t="str">
        <f t="shared" si="75"/>
        <v/>
      </c>
      <c r="AM120" s="5" t="str">
        <f t="shared" si="52"/>
        <v/>
      </c>
      <c r="AN120" s="12" t="str">
        <f t="shared" si="76"/>
        <v/>
      </c>
      <c r="AO120" s="13" t="str">
        <f t="shared" si="77"/>
        <v/>
      </c>
      <c r="AQ120" s="33">
        <v>50</v>
      </c>
      <c r="AR120" s="33" t="s">
        <v>708</v>
      </c>
      <c r="AS120" s="47" t="s">
        <v>649</v>
      </c>
    </row>
    <row r="121" spans="1:46" hidden="1">
      <c r="A121" s="36">
        <v>119</v>
      </c>
      <c r="B121" s="33" t="str">
        <f t="shared" si="78"/>
        <v/>
      </c>
      <c r="C121" s="33" t="str">
        <f t="shared" si="79"/>
        <v/>
      </c>
      <c r="D121" s="68"/>
      <c r="E121" s="28">
        <v>119</v>
      </c>
      <c r="F121" s="5" t="str">
        <f t="shared" si="53"/>
        <v/>
      </c>
      <c r="G121" s="12" t="str">
        <f t="shared" si="54"/>
        <v/>
      </c>
      <c r="H121" s="13" t="str">
        <f t="shared" si="55"/>
        <v/>
      </c>
      <c r="I121" s="5" t="str">
        <f t="shared" si="42"/>
        <v/>
      </c>
      <c r="J121" s="12" t="str">
        <f t="shared" si="56"/>
        <v/>
      </c>
      <c r="K121" s="13" t="str">
        <f t="shared" si="57"/>
        <v/>
      </c>
      <c r="L121" s="5" t="str">
        <f t="shared" si="43"/>
        <v/>
      </c>
      <c r="M121" s="12" t="str">
        <f t="shared" si="58"/>
        <v/>
      </c>
      <c r="N121" s="13" t="str">
        <f t="shared" si="59"/>
        <v/>
      </c>
      <c r="O121" s="5" t="str">
        <f t="shared" si="44"/>
        <v/>
      </c>
      <c r="P121" s="12" t="str">
        <f t="shared" si="60"/>
        <v/>
      </c>
      <c r="Q121" s="13" t="str">
        <f t="shared" si="61"/>
        <v/>
      </c>
      <c r="R121" s="5" t="str">
        <f t="shared" si="45"/>
        <v/>
      </c>
      <c r="S121" s="12" t="str">
        <f t="shared" si="62"/>
        <v/>
      </c>
      <c r="T121" s="13" t="str">
        <f t="shared" si="63"/>
        <v/>
      </c>
      <c r="U121" s="5" t="str">
        <f t="shared" si="46"/>
        <v/>
      </c>
      <c r="V121" s="12" t="str">
        <f t="shared" si="64"/>
        <v/>
      </c>
      <c r="W121" s="13" t="str">
        <f t="shared" si="65"/>
        <v/>
      </c>
      <c r="X121" s="5" t="str">
        <f t="shared" si="47"/>
        <v/>
      </c>
      <c r="Y121" s="12" t="str">
        <f t="shared" si="66"/>
        <v/>
      </c>
      <c r="Z121" s="13" t="str">
        <f t="shared" si="67"/>
        <v/>
      </c>
      <c r="AA121" s="5" t="str">
        <f t="shared" si="48"/>
        <v/>
      </c>
      <c r="AB121" s="12" t="str">
        <f t="shared" si="68"/>
        <v/>
      </c>
      <c r="AC121" s="13" t="str">
        <f t="shared" si="69"/>
        <v/>
      </c>
      <c r="AD121" s="5" t="str">
        <f t="shared" si="49"/>
        <v/>
      </c>
      <c r="AE121" s="12" t="str">
        <f t="shared" si="70"/>
        <v/>
      </c>
      <c r="AF121" s="13" t="str">
        <f t="shared" si="71"/>
        <v/>
      </c>
      <c r="AG121" s="5" t="str">
        <f t="shared" si="50"/>
        <v/>
      </c>
      <c r="AH121" s="12" t="str">
        <f t="shared" si="72"/>
        <v/>
      </c>
      <c r="AI121" s="13" t="str">
        <f t="shared" si="73"/>
        <v/>
      </c>
      <c r="AJ121" s="5" t="str">
        <f t="shared" si="51"/>
        <v/>
      </c>
      <c r="AK121" s="12" t="str">
        <f t="shared" si="74"/>
        <v/>
      </c>
      <c r="AL121" s="13" t="str">
        <f t="shared" si="75"/>
        <v/>
      </c>
      <c r="AM121" s="5" t="str">
        <f t="shared" si="52"/>
        <v/>
      </c>
      <c r="AN121" s="12" t="str">
        <f t="shared" si="76"/>
        <v/>
      </c>
      <c r="AO121" s="13" t="str">
        <f t="shared" si="77"/>
        <v/>
      </c>
      <c r="AQ121" s="33">
        <v>61</v>
      </c>
      <c r="AR121" s="33" t="s">
        <v>709</v>
      </c>
      <c r="AS121" s="47" t="s">
        <v>649</v>
      </c>
    </row>
    <row r="122" spans="1:46" hidden="1">
      <c r="A122" s="36">
        <v>120</v>
      </c>
      <c r="B122" s="33" t="str">
        <f t="shared" si="78"/>
        <v/>
      </c>
      <c r="C122" s="33" t="str">
        <f t="shared" si="79"/>
        <v/>
      </c>
      <c r="D122" s="68"/>
      <c r="E122" s="28">
        <v>120</v>
      </c>
      <c r="F122" s="5" t="str">
        <f t="shared" si="53"/>
        <v/>
      </c>
      <c r="G122" s="12" t="str">
        <f t="shared" si="54"/>
        <v/>
      </c>
      <c r="H122" s="13" t="str">
        <f t="shared" si="55"/>
        <v/>
      </c>
      <c r="I122" s="5" t="str">
        <f t="shared" si="42"/>
        <v/>
      </c>
      <c r="J122" s="12" t="str">
        <f t="shared" si="56"/>
        <v/>
      </c>
      <c r="K122" s="13" t="str">
        <f t="shared" si="57"/>
        <v/>
      </c>
      <c r="L122" s="5" t="str">
        <f t="shared" si="43"/>
        <v/>
      </c>
      <c r="M122" s="12" t="str">
        <f t="shared" si="58"/>
        <v/>
      </c>
      <c r="N122" s="13" t="str">
        <f t="shared" si="59"/>
        <v/>
      </c>
      <c r="O122" s="5" t="str">
        <f t="shared" si="44"/>
        <v/>
      </c>
      <c r="P122" s="12" t="str">
        <f t="shared" si="60"/>
        <v/>
      </c>
      <c r="Q122" s="13" t="str">
        <f t="shared" si="61"/>
        <v/>
      </c>
      <c r="R122" s="5" t="str">
        <f t="shared" si="45"/>
        <v/>
      </c>
      <c r="S122" s="12" t="str">
        <f t="shared" si="62"/>
        <v/>
      </c>
      <c r="T122" s="13" t="str">
        <f t="shared" si="63"/>
        <v/>
      </c>
      <c r="U122" s="5" t="str">
        <f t="shared" si="46"/>
        <v/>
      </c>
      <c r="V122" s="12" t="str">
        <f t="shared" si="64"/>
        <v/>
      </c>
      <c r="W122" s="13" t="str">
        <f t="shared" si="65"/>
        <v/>
      </c>
      <c r="X122" s="5" t="str">
        <f t="shared" si="47"/>
        <v/>
      </c>
      <c r="Y122" s="12" t="str">
        <f t="shared" si="66"/>
        <v/>
      </c>
      <c r="Z122" s="13" t="str">
        <f t="shared" si="67"/>
        <v/>
      </c>
      <c r="AA122" s="5" t="str">
        <f t="shared" si="48"/>
        <v/>
      </c>
      <c r="AB122" s="12" t="str">
        <f t="shared" si="68"/>
        <v/>
      </c>
      <c r="AC122" s="13" t="str">
        <f t="shared" si="69"/>
        <v/>
      </c>
      <c r="AD122" s="5" t="str">
        <f t="shared" si="49"/>
        <v/>
      </c>
      <c r="AE122" s="12" t="str">
        <f t="shared" si="70"/>
        <v/>
      </c>
      <c r="AF122" s="13" t="str">
        <f t="shared" si="71"/>
        <v/>
      </c>
      <c r="AG122" s="5" t="str">
        <f t="shared" si="50"/>
        <v/>
      </c>
      <c r="AH122" s="12" t="str">
        <f t="shared" si="72"/>
        <v/>
      </c>
      <c r="AI122" s="13" t="str">
        <f t="shared" si="73"/>
        <v/>
      </c>
      <c r="AJ122" s="5" t="str">
        <f t="shared" si="51"/>
        <v/>
      </c>
      <c r="AK122" s="12" t="str">
        <f t="shared" si="74"/>
        <v/>
      </c>
      <c r="AL122" s="13" t="str">
        <f t="shared" si="75"/>
        <v/>
      </c>
      <c r="AM122" s="5" t="str">
        <f t="shared" si="52"/>
        <v/>
      </c>
      <c r="AN122" s="12" t="str">
        <f t="shared" si="76"/>
        <v/>
      </c>
      <c r="AO122" s="13" t="str">
        <f t="shared" si="77"/>
        <v/>
      </c>
      <c r="AQ122" s="33"/>
      <c r="AR122" s="33"/>
      <c r="AS122" s="47" t="s">
        <v>649</v>
      </c>
    </row>
    <row r="123" spans="1:46" hidden="1">
      <c r="A123" s="36">
        <v>121</v>
      </c>
      <c r="B123" s="33" t="str">
        <f t="shared" si="78"/>
        <v/>
      </c>
      <c r="C123" s="33" t="str">
        <f t="shared" si="79"/>
        <v/>
      </c>
      <c r="D123" s="68"/>
      <c r="E123" s="28">
        <v>121</v>
      </c>
      <c r="F123" s="5" t="str">
        <f t="shared" si="53"/>
        <v/>
      </c>
      <c r="G123" s="12" t="str">
        <f t="shared" si="54"/>
        <v/>
      </c>
      <c r="H123" s="13" t="str">
        <f t="shared" si="55"/>
        <v/>
      </c>
      <c r="I123" s="5" t="str">
        <f t="shared" si="42"/>
        <v/>
      </c>
      <c r="J123" s="12" t="str">
        <f t="shared" si="56"/>
        <v/>
      </c>
      <c r="K123" s="13" t="str">
        <f t="shared" si="57"/>
        <v/>
      </c>
      <c r="L123" s="5" t="str">
        <f t="shared" si="43"/>
        <v/>
      </c>
      <c r="M123" s="12" t="str">
        <f t="shared" si="58"/>
        <v/>
      </c>
      <c r="N123" s="13" t="str">
        <f t="shared" si="59"/>
        <v/>
      </c>
      <c r="O123" s="5" t="str">
        <f t="shared" si="44"/>
        <v/>
      </c>
      <c r="P123" s="12" t="str">
        <f t="shared" si="60"/>
        <v/>
      </c>
      <c r="Q123" s="13" t="str">
        <f t="shared" si="61"/>
        <v/>
      </c>
      <c r="R123" s="5" t="str">
        <f t="shared" si="45"/>
        <v/>
      </c>
      <c r="S123" s="12" t="str">
        <f t="shared" si="62"/>
        <v/>
      </c>
      <c r="T123" s="13" t="str">
        <f t="shared" si="63"/>
        <v/>
      </c>
      <c r="U123" s="5" t="str">
        <f t="shared" si="46"/>
        <v/>
      </c>
      <c r="V123" s="12" t="str">
        <f t="shared" si="64"/>
        <v/>
      </c>
      <c r="W123" s="13" t="str">
        <f t="shared" si="65"/>
        <v/>
      </c>
      <c r="X123" s="5" t="str">
        <f t="shared" si="47"/>
        <v/>
      </c>
      <c r="Y123" s="12" t="str">
        <f t="shared" si="66"/>
        <v/>
      </c>
      <c r="Z123" s="13" t="str">
        <f t="shared" si="67"/>
        <v/>
      </c>
      <c r="AA123" s="5" t="str">
        <f t="shared" si="48"/>
        <v/>
      </c>
      <c r="AB123" s="12" t="str">
        <f t="shared" si="68"/>
        <v/>
      </c>
      <c r="AC123" s="13" t="str">
        <f t="shared" si="69"/>
        <v/>
      </c>
      <c r="AD123" s="5" t="str">
        <f t="shared" si="49"/>
        <v/>
      </c>
      <c r="AE123" s="12" t="str">
        <f t="shared" si="70"/>
        <v/>
      </c>
      <c r="AF123" s="13" t="str">
        <f t="shared" si="71"/>
        <v/>
      </c>
      <c r="AG123" s="5" t="str">
        <f t="shared" si="50"/>
        <v/>
      </c>
      <c r="AH123" s="12" t="str">
        <f t="shared" si="72"/>
        <v/>
      </c>
      <c r="AI123" s="13" t="str">
        <f t="shared" si="73"/>
        <v/>
      </c>
      <c r="AJ123" s="5" t="str">
        <f t="shared" si="51"/>
        <v/>
      </c>
      <c r="AK123" s="12" t="str">
        <f t="shared" si="74"/>
        <v/>
      </c>
      <c r="AL123" s="13" t="str">
        <f t="shared" si="75"/>
        <v/>
      </c>
      <c r="AM123" s="5" t="str">
        <f t="shared" si="52"/>
        <v/>
      </c>
      <c r="AN123" s="12" t="str">
        <f t="shared" si="76"/>
        <v/>
      </c>
      <c r="AO123" s="13" t="str">
        <f t="shared" si="77"/>
        <v/>
      </c>
      <c r="AQ123" s="33">
        <v>6</v>
      </c>
      <c r="AR123" s="33" t="s">
        <v>290</v>
      </c>
      <c r="AS123" s="44" t="s">
        <v>11</v>
      </c>
      <c r="AT123" s="64"/>
    </row>
    <row r="124" spans="1:46" hidden="1">
      <c r="A124" s="36">
        <v>122</v>
      </c>
      <c r="B124" s="33" t="str">
        <f t="shared" si="78"/>
        <v/>
      </c>
      <c r="C124" s="33" t="str">
        <f t="shared" si="79"/>
        <v/>
      </c>
      <c r="D124" s="68"/>
      <c r="E124" s="28">
        <v>122</v>
      </c>
      <c r="F124" s="5" t="str">
        <f t="shared" si="53"/>
        <v/>
      </c>
      <c r="G124" s="12" t="str">
        <f t="shared" si="54"/>
        <v/>
      </c>
      <c r="H124" s="13" t="str">
        <f t="shared" si="55"/>
        <v/>
      </c>
      <c r="I124" s="5" t="str">
        <f t="shared" si="42"/>
        <v/>
      </c>
      <c r="J124" s="12" t="str">
        <f t="shared" si="56"/>
        <v/>
      </c>
      <c r="K124" s="13" t="str">
        <f t="shared" si="57"/>
        <v/>
      </c>
      <c r="L124" s="5" t="str">
        <f t="shared" si="43"/>
        <v/>
      </c>
      <c r="M124" s="12" t="str">
        <f t="shared" si="58"/>
        <v/>
      </c>
      <c r="N124" s="13" t="str">
        <f t="shared" si="59"/>
        <v/>
      </c>
      <c r="O124" s="5" t="str">
        <f t="shared" si="44"/>
        <v/>
      </c>
      <c r="P124" s="12" t="str">
        <f t="shared" si="60"/>
        <v/>
      </c>
      <c r="Q124" s="13" t="str">
        <f t="shared" si="61"/>
        <v/>
      </c>
      <c r="R124" s="5" t="str">
        <f t="shared" si="45"/>
        <v/>
      </c>
      <c r="S124" s="12" t="str">
        <f t="shared" si="62"/>
        <v/>
      </c>
      <c r="T124" s="13" t="str">
        <f t="shared" si="63"/>
        <v/>
      </c>
      <c r="U124" s="5" t="str">
        <f t="shared" si="46"/>
        <v/>
      </c>
      <c r="V124" s="12" t="str">
        <f t="shared" si="64"/>
        <v/>
      </c>
      <c r="W124" s="13" t="str">
        <f t="shared" si="65"/>
        <v/>
      </c>
      <c r="X124" s="5" t="str">
        <f t="shared" si="47"/>
        <v/>
      </c>
      <c r="Y124" s="12" t="str">
        <f t="shared" si="66"/>
        <v/>
      </c>
      <c r="Z124" s="13" t="str">
        <f t="shared" si="67"/>
        <v/>
      </c>
      <c r="AA124" s="5" t="str">
        <f t="shared" si="48"/>
        <v/>
      </c>
      <c r="AB124" s="12" t="str">
        <f t="shared" si="68"/>
        <v/>
      </c>
      <c r="AC124" s="13" t="str">
        <f t="shared" si="69"/>
        <v/>
      </c>
      <c r="AD124" s="5" t="str">
        <f t="shared" si="49"/>
        <v/>
      </c>
      <c r="AE124" s="12" t="str">
        <f t="shared" si="70"/>
        <v/>
      </c>
      <c r="AF124" s="13" t="str">
        <f t="shared" si="71"/>
        <v/>
      </c>
      <c r="AG124" s="5" t="str">
        <f t="shared" si="50"/>
        <v/>
      </c>
      <c r="AH124" s="12" t="str">
        <f t="shared" si="72"/>
        <v/>
      </c>
      <c r="AI124" s="13" t="str">
        <f t="shared" si="73"/>
        <v/>
      </c>
      <c r="AJ124" s="5" t="str">
        <f t="shared" si="51"/>
        <v/>
      </c>
      <c r="AK124" s="12" t="str">
        <f t="shared" si="74"/>
        <v/>
      </c>
      <c r="AL124" s="13" t="str">
        <f t="shared" si="75"/>
        <v/>
      </c>
      <c r="AM124" s="5" t="str">
        <f t="shared" si="52"/>
        <v/>
      </c>
      <c r="AN124" s="12" t="str">
        <f t="shared" si="76"/>
        <v/>
      </c>
      <c r="AO124" s="13" t="str">
        <f t="shared" si="77"/>
        <v/>
      </c>
      <c r="AQ124" s="33">
        <v>4</v>
      </c>
      <c r="AR124" s="33" t="s">
        <v>291</v>
      </c>
      <c r="AS124" s="44" t="s">
        <v>11</v>
      </c>
      <c r="AT124" s="64"/>
    </row>
    <row r="125" spans="1:46" hidden="1">
      <c r="A125" s="36">
        <v>123</v>
      </c>
      <c r="B125" s="33" t="str">
        <f t="shared" si="78"/>
        <v/>
      </c>
      <c r="C125" s="33" t="str">
        <f t="shared" si="79"/>
        <v/>
      </c>
      <c r="D125" s="68"/>
      <c r="E125" s="28">
        <v>123</v>
      </c>
      <c r="F125" s="5" t="str">
        <f t="shared" si="53"/>
        <v/>
      </c>
      <c r="G125" s="12" t="str">
        <f t="shared" si="54"/>
        <v/>
      </c>
      <c r="H125" s="13" t="str">
        <f t="shared" si="55"/>
        <v/>
      </c>
      <c r="I125" s="5" t="str">
        <f t="shared" si="42"/>
        <v/>
      </c>
      <c r="J125" s="12" t="str">
        <f t="shared" si="56"/>
        <v/>
      </c>
      <c r="K125" s="13" t="str">
        <f t="shared" si="57"/>
        <v/>
      </c>
      <c r="L125" s="5" t="str">
        <f t="shared" si="43"/>
        <v/>
      </c>
      <c r="M125" s="12" t="str">
        <f t="shared" si="58"/>
        <v/>
      </c>
      <c r="N125" s="13" t="str">
        <f t="shared" si="59"/>
        <v/>
      </c>
      <c r="O125" s="5" t="str">
        <f t="shared" si="44"/>
        <v/>
      </c>
      <c r="P125" s="12" t="str">
        <f t="shared" si="60"/>
        <v/>
      </c>
      <c r="Q125" s="13" t="str">
        <f t="shared" si="61"/>
        <v/>
      </c>
      <c r="R125" s="5" t="str">
        <f t="shared" si="45"/>
        <v/>
      </c>
      <c r="S125" s="12" t="str">
        <f t="shared" si="62"/>
        <v/>
      </c>
      <c r="T125" s="13" t="str">
        <f t="shared" si="63"/>
        <v/>
      </c>
      <c r="U125" s="5" t="str">
        <f t="shared" si="46"/>
        <v/>
      </c>
      <c r="V125" s="12" t="str">
        <f t="shared" si="64"/>
        <v/>
      </c>
      <c r="W125" s="13" t="str">
        <f t="shared" si="65"/>
        <v/>
      </c>
      <c r="X125" s="5" t="str">
        <f t="shared" si="47"/>
        <v/>
      </c>
      <c r="Y125" s="12" t="str">
        <f t="shared" si="66"/>
        <v/>
      </c>
      <c r="Z125" s="13" t="str">
        <f t="shared" si="67"/>
        <v/>
      </c>
      <c r="AA125" s="5" t="str">
        <f t="shared" si="48"/>
        <v/>
      </c>
      <c r="AB125" s="12" t="str">
        <f t="shared" si="68"/>
        <v/>
      </c>
      <c r="AC125" s="13" t="str">
        <f t="shared" si="69"/>
        <v/>
      </c>
      <c r="AD125" s="5" t="str">
        <f t="shared" si="49"/>
        <v/>
      </c>
      <c r="AE125" s="12" t="str">
        <f t="shared" si="70"/>
        <v/>
      </c>
      <c r="AF125" s="13" t="str">
        <f t="shared" si="71"/>
        <v/>
      </c>
      <c r="AG125" s="5" t="str">
        <f t="shared" si="50"/>
        <v/>
      </c>
      <c r="AH125" s="12" t="str">
        <f t="shared" si="72"/>
        <v/>
      </c>
      <c r="AI125" s="13" t="str">
        <f t="shared" si="73"/>
        <v/>
      </c>
      <c r="AJ125" s="5" t="str">
        <f t="shared" si="51"/>
        <v/>
      </c>
      <c r="AK125" s="12" t="str">
        <f t="shared" si="74"/>
        <v/>
      </c>
      <c r="AL125" s="13" t="str">
        <f t="shared" si="75"/>
        <v/>
      </c>
      <c r="AM125" s="5" t="str">
        <f t="shared" si="52"/>
        <v/>
      </c>
      <c r="AN125" s="12" t="str">
        <f t="shared" si="76"/>
        <v/>
      </c>
      <c r="AO125" s="13" t="str">
        <f t="shared" si="77"/>
        <v/>
      </c>
      <c r="AQ125" s="33">
        <v>10</v>
      </c>
      <c r="AR125" s="33" t="s">
        <v>292</v>
      </c>
      <c r="AS125" s="44" t="s">
        <v>11</v>
      </c>
      <c r="AT125" s="64"/>
    </row>
    <row r="126" spans="1:46" hidden="1">
      <c r="A126" s="36">
        <v>124</v>
      </c>
      <c r="B126" s="33" t="str">
        <f t="shared" si="78"/>
        <v/>
      </c>
      <c r="C126" s="33" t="str">
        <f t="shared" si="79"/>
        <v/>
      </c>
      <c r="D126" s="68"/>
      <c r="E126" s="28">
        <v>124</v>
      </c>
      <c r="F126" s="5" t="str">
        <f t="shared" si="53"/>
        <v/>
      </c>
      <c r="G126" s="12" t="str">
        <f t="shared" si="54"/>
        <v/>
      </c>
      <c r="H126" s="13" t="str">
        <f t="shared" si="55"/>
        <v/>
      </c>
      <c r="I126" s="5" t="str">
        <f t="shared" si="42"/>
        <v/>
      </c>
      <c r="J126" s="12" t="str">
        <f t="shared" si="56"/>
        <v/>
      </c>
      <c r="K126" s="13" t="str">
        <f t="shared" si="57"/>
        <v/>
      </c>
      <c r="L126" s="5" t="str">
        <f t="shared" si="43"/>
        <v/>
      </c>
      <c r="M126" s="12" t="str">
        <f t="shared" si="58"/>
        <v/>
      </c>
      <c r="N126" s="13" t="str">
        <f t="shared" si="59"/>
        <v/>
      </c>
      <c r="O126" s="5" t="str">
        <f t="shared" si="44"/>
        <v/>
      </c>
      <c r="P126" s="12" t="str">
        <f t="shared" si="60"/>
        <v/>
      </c>
      <c r="Q126" s="13" t="str">
        <f t="shared" si="61"/>
        <v/>
      </c>
      <c r="R126" s="5" t="str">
        <f t="shared" si="45"/>
        <v/>
      </c>
      <c r="S126" s="12" t="str">
        <f t="shared" si="62"/>
        <v/>
      </c>
      <c r="T126" s="13" t="str">
        <f t="shared" si="63"/>
        <v/>
      </c>
      <c r="U126" s="5" t="str">
        <f t="shared" si="46"/>
        <v/>
      </c>
      <c r="V126" s="12" t="str">
        <f t="shared" si="64"/>
        <v/>
      </c>
      <c r="W126" s="13" t="str">
        <f t="shared" si="65"/>
        <v/>
      </c>
      <c r="X126" s="5" t="str">
        <f t="shared" si="47"/>
        <v/>
      </c>
      <c r="Y126" s="12" t="str">
        <f t="shared" si="66"/>
        <v/>
      </c>
      <c r="Z126" s="13" t="str">
        <f t="shared" si="67"/>
        <v/>
      </c>
      <c r="AA126" s="5" t="str">
        <f t="shared" si="48"/>
        <v/>
      </c>
      <c r="AB126" s="12" t="str">
        <f t="shared" si="68"/>
        <v/>
      </c>
      <c r="AC126" s="13" t="str">
        <f t="shared" si="69"/>
        <v/>
      </c>
      <c r="AD126" s="5" t="str">
        <f t="shared" si="49"/>
        <v/>
      </c>
      <c r="AE126" s="12" t="str">
        <f t="shared" si="70"/>
        <v/>
      </c>
      <c r="AF126" s="13" t="str">
        <f t="shared" si="71"/>
        <v/>
      </c>
      <c r="AG126" s="5" t="str">
        <f t="shared" si="50"/>
        <v/>
      </c>
      <c r="AH126" s="12" t="str">
        <f t="shared" si="72"/>
        <v/>
      </c>
      <c r="AI126" s="13" t="str">
        <f t="shared" si="73"/>
        <v/>
      </c>
      <c r="AJ126" s="5" t="str">
        <f t="shared" si="51"/>
        <v/>
      </c>
      <c r="AK126" s="12" t="str">
        <f t="shared" si="74"/>
        <v/>
      </c>
      <c r="AL126" s="13" t="str">
        <f t="shared" si="75"/>
        <v/>
      </c>
      <c r="AM126" s="5" t="str">
        <f t="shared" si="52"/>
        <v/>
      </c>
      <c r="AN126" s="12" t="str">
        <f t="shared" si="76"/>
        <v/>
      </c>
      <c r="AO126" s="13" t="str">
        <f t="shared" si="77"/>
        <v/>
      </c>
      <c r="AQ126" s="33">
        <v>11</v>
      </c>
      <c r="AR126" s="33" t="s">
        <v>293</v>
      </c>
      <c r="AS126" s="44" t="s">
        <v>11</v>
      </c>
      <c r="AT126" s="64"/>
    </row>
    <row r="127" spans="1:46" hidden="1">
      <c r="A127" s="36">
        <v>125</v>
      </c>
      <c r="B127" s="33" t="str">
        <f t="shared" si="78"/>
        <v/>
      </c>
      <c r="C127" s="33" t="str">
        <f t="shared" si="79"/>
        <v/>
      </c>
      <c r="D127" s="68"/>
      <c r="E127" s="28">
        <v>125</v>
      </c>
      <c r="F127" s="5" t="str">
        <f t="shared" si="53"/>
        <v/>
      </c>
      <c r="G127" s="12" t="str">
        <f t="shared" si="54"/>
        <v/>
      </c>
      <c r="H127" s="13" t="str">
        <f t="shared" si="55"/>
        <v/>
      </c>
      <c r="I127" s="5" t="str">
        <f t="shared" si="42"/>
        <v/>
      </c>
      <c r="J127" s="12" t="str">
        <f t="shared" si="56"/>
        <v/>
      </c>
      <c r="K127" s="13" t="str">
        <f t="shared" si="57"/>
        <v/>
      </c>
      <c r="L127" s="5" t="str">
        <f t="shared" si="43"/>
        <v/>
      </c>
      <c r="M127" s="12" t="str">
        <f t="shared" si="58"/>
        <v/>
      </c>
      <c r="N127" s="13" t="str">
        <f t="shared" si="59"/>
        <v/>
      </c>
      <c r="O127" s="5" t="str">
        <f t="shared" si="44"/>
        <v/>
      </c>
      <c r="P127" s="12" t="str">
        <f t="shared" si="60"/>
        <v/>
      </c>
      <c r="Q127" s="13" t="str">
        <f t="shared" si="61"/>
        <v/>
      </c>
      <c r="R127" s="5" t="str">
        <f t="shared" si="45"/>
        <v/>
      </c>
      <c r="S127" s="12" t="str">
        <f t="shared" si="62"/>
        <v/>
      </c>
      <c r="T127" s="13" t="str">
        <f t="shared" si="63"/>
        <v/>
      </c>
      <c r="U127" s="5" t="str">
        <f t="shared" si="46"/>
        <v/>
      </c>
      <c r="V127" s="12" t="str">
        <f t="shared" si="64"/>
        <v/>
      </c>
      <c r="W127" s="13" t="str">
        <f t="shared" si="65"/>
        <v/>
      </c>
      <c r="X127" s="5" t="str">
        <f t="shared" si="47"/>
        <v/>
      </c>
      <c r="Y127" s="12" t="str">
        <f t="shared" si="66"/>
        <v/>
      </c>
      <c r="Z127" s="13" t="str">
        <f t="shared" si="67"/>
        <v/>
      </c>
      <c r="AA127" s="5" t="str">
        <f t="shared" si="48"/>
        <v/>
      </c>
      <c r="AB127" s="12" t="str">
        <f t="shared" si="68"/>
        <v/>
      </c>
      <c r="AC127" s="13" t="str">
        <f t="shared" si="69"/>
        <v/>
      </c>
      <c r="AD127" s="5" t="str">
        <f t="shared" si="49"/>
        <v/>
      </c>
      <c r="AE127" s="12" t="str">
        <f t="shared" si="70"/>
        <v/>
      </c>
      <c r="AF127" s="13" t="str">
        <f t="shared" si="71"/>
        <v/>
      </c>
      <c r="AG127" s="5" t="str">
        <f t="shared" si="50"/>
        <v/>
      </c>
      <c r="AH127" s="12" t="str">
        <f t="shared" si="72"/>
        <v/>
      </c>
      <c r="AI127" s="13" t="str">
        <f t="shared" si="73"/>
        <v/>
      </c>
      <c r="AJ127" s="5" t="str">
        <f t="shared" si="51"/>
        <v/>
      </c>
      <c r="AK127" s="12" t="str">
        <f t="shared" si="74"/>
        <v/>
      </c>
      <c r="AL127" s="13" t="str">
        <f t="shared" si="75"/>
        <v/>
      </c>
      <c r="AM127" s="5" t="str">
        <f t="shared" si="52"/>
        <v/>
      </c>
      <c r="AN127" s="12" t="str">
        <f t="shared" si="76"/>
        <v/>
      </c>
      <c r="AO127" s="13" t="str">
        <f t="shared" si="77"/>
        <v/>
      </c>
      <c r="AQ127" s="33">
        <v>21</v>
      </c>
      <c r="AR127" s="33" t="s">
        <v>294</v>
      </c>
      <c r="AS127" s="44" t="s">
        <v>11</v>
      </c>
      <c r="AT127" s="64"/>
    </row>
    <row r="128" spans="1:46" hidden="1">
      <c r="A128" s="36">
        <v>126</v>
      </c>
      <c r="B128" s="33" t="str">
        <f t="shared" si="78"/>
        <v/>
      </c>
      <c r="C128" s="33" t="str">
        <f t="shared" si="79"/>
        <v/>
      </c>
      <c r="D128" s="68"/>
      <c r="E128" s="28">
        <v>126</v>
      </c>
      <c r="F128" s="5" t="str">
        <f t="shared" si="53"/>
        <v/>
      </c>
      <c r="G128" s="12" t="str">
        <f t="shared" si="54"/>
        <v/>
      </c>
      <c r="H128" s="13" t="str">
        <f t="shared" si="55"/>
        <v/>
      </c>
      <c r="I128" s="5" t="str">
        <f t="shared" si="42"/>
        <v/>
      </c>
      <c r="J128" s="12" t="str">
        <f t="shared" si="56"/>
        <v/>
      </c>
      <c r="K128" s="13" t="str">
        <f t="shared" si="57"/>
        <v/>
      </c>
      <c r="L128" s="5" t="str">
        <f t="shared" si="43"/>
        <v/>
      </c>
      <c r="M128" s="12" t="str">
        <f t="shared" si="58"/>
        <v/>
      </c>
      <c r="N128" s="13" t="str">
        <f t="shared" si="59"/>
        <v/>
      </c>
      <c r="O128" s="5" t="str">
        <f t="shared" si="44"/>
        <v/>
      </c>
      <c r="P128" s="12" t="str">
        <f t="shared" si="60"/>
        <v/>
      </c>
      <c r="Q128" s="13" t="str">
        <f t="shared" si="61"/>
        <v/>
      </c>
      <c r="R128" s="5" t="str">
        <f t="shared" si="45"/>
        <v/>
      </c>
      <c r="S128" s="12" t="str">
        <f t="shared" si="62"/>
        <v/>
      </c>
      <c r="T128" s="13" t="str">
        <f t="shared" si="63"/>
        <v/>
      </c>
      <c r="U128" s="5" t="str">
        <f t="shared" si="46"/>
        <v/>
      </c>
      <c r="V128" s="12" t="str">
        <f t="shared" si="64"/>
        <v/>
      </c>
      <c r="W128" s="13" t="str">
        <f t="shared" si="65"/>
        <v/>
      </c>
      <c r="X128" s="5" t="str">
        <f t="shared" si="47"/>
        <v/>
      </c>
      <c r="Y128" s="12" t="str">
        <f t="shared" si="66"/>
        <v/>
      </c>
      <c r="Z128" s="13" t="str">
        <f t="shared" si="67"/>
        <v/>
      </c>
      <c r="AA128" s="5" t="str">
        <f t="shared" si="48"/>
        <v/>
      </c>
      <c r="AB128" s="12" t="str">
        <f t="shared" si="68"/>
        <v/>
      </c>
      <c r="AC128" s="13" t="str">
        <f t="shared" si="69"/>
        <v/>
      </c>
      <c r="AD128" s="5" t="str">
        <f t="shared" si="49"/>
        <v/>
      </c>
      <c r="AE128" s="12" t="str">
        <f t="shared" si="70"/>
        <v/>
      </c>
      <c r="AF128" s="13" t="str">
        <f t="shared" si="71"/>
        <v/>
      </c>
      <c r="AG128" s="5" t="str">
        <f t="shared" si="50"/>
        <v/>
      </c>
      <c r="AH128" s="12" t="str">
        <f t="shared" si="72"/>
        <v/>
      </c>
      <c r="AI128" s="13" t="str">
        <f t="shared" si="73"/>
        <v/>
      </c>
      <c r="AJ128" s="5" t="str">
        <f t="shared" si="51"/>
        <v/>
      </c>
      <c r="AK128" s="12" t="str">
        <f t="shared" si="74"/>
        <v/>
      </c>
      <c r="AL128" s="13" t="str">
        <f t="shared" si="75"/>
        <v/>
      </c>
      <c r="AM128" s="5" t="str">
        <f t="shared" si="52"/>
        <v/>
      </c>
      <c r="AN128" s="12" t="str">
        <f t="shared" si="76"/>
        <v/>
      </c>
      <c r="AO128" s="13" t="str">
        <f t="shared" si="77"/>
        <v/>
      </c>
      <c r="AQ128" s="33">
        <v>39</v>
      </c>
      <c r="AR128" s="33" t="s">
        <v>295</v>
      </c>
      <c r="AS128" s="44" t="s">
        <v>11</v>
      </c>
      <c r="AT128" s="64"/>
    </row>
    <row r="129" spans="1:46" hidden="1">
      <c r="A129" s="36">
        <v>127</v>
      </c>
      <c r="B129" s="33" t="str">
        <f t="shared" si="78"/>
        <v/>
      </c>
      <c r="C129" s="33" t="str">
        <f t="shared" si="79"/>
        <v/>
      </c>
      <c r="D129" s="68"/>
      <c r="E129" s="28">
        <v>127</v>
      </c>
      <c r="F129" s="5" t="str">
        <f t="shared" si="53"/>
        <v/>
      </c>
      <c r="G129" s="12" t="str">
        <f t="shared" si="54"/>
        <v/>
      </c>
      <c r="H129" s="13" t="str">
        <f t="shared" si="55"/>
        <v/>
      </c>
      <c r="I129" s="5" t="str">
        <f t="shared" si="42"/>
        <v/>
      </c>
      <c r="J129" s="12" t="str">
        <f t="shared" si="56"/>
        <v/>
      </c>
      <c r="K129" s="13" t="str">
        <f t="shared" si="57"/>
        <v/>
      </c>
      <c r="L129" s="5" t="str">
        <f t="shared" si="43"/>
        <v/>
      </c>
      <c r="M129" s="12" t="str">
        <f t="shared" si="58"/>
        <v/>
      </c>
      <c r="N129" s="13" t="str">
        <f t="shared" si="59"/>
        <v/>
      </c>
      <c r="O129" s="5" t="str">
        <f t="shared" si="44"/>
        <v/>
      </c>
      <c r="P129" s="12" t="str">
        <f t="shared" si="60"/>
        <v/>
      </c>
      <c r="Q129" s="13" t="str">
        <f t="shared" si="61"/>
        <v/>
      </c>
      <c r="R129" s="5" t="str">
        <f t="shared" si="45"/>
        <v/>
      </c>
      <c r="S129" s="12" t="str">
        <f t="shared" si="62"/>
        <v/>
      </c>
      <c r="T129" s="13" t="str">
        <f t="shared" si="63"/>
        <v/>
      </c>
      <c r="U129" s="5" t="str">
        <f t="shared" si="46"/>
        <v/>
      </c>
      <c r="V129" s="12" t="str">
        <f t="shared" si="64"/>
        <v/>
      </c>
      <c r="W129" s="13" t="str">
        <f t="shared" si="65"/>
        <v/>
      </c>
      <c r="X129" s="5" t="str">
        <f t="shared" si="47"/>
        <v/>
      </c>
      <c r="Y129" s="12" t="str">
        <f t="shared" si="66"/>
        <v/>
      </c>
      <c r="Z129" s="13" t="str">
        <f t="shared" si="67"/>
        <v/>
      </c>
      <c r="AA129" s="5" t="str">
        <f t="shared" si="48"/>
        <v/>
      </c>
      <c r="AB129" s="12" t="str">
        <f t="shared" si="68"/>
        <v/>
      </c>
      <c r="AC129" s="13" t="str">
        <f t="shared" si="69"/>
        <v/>
      </c>
      <c r="AD129" s="5" t="str">
        <f t="shared" si="49"/>
        <v/>
      </c>
      <c r="AE129" s="12" t="str">
        <f t="shared" si="70"/>
        <v/>
      </c>
      <c r="AF129" s="13" t="str">
        <f t="shared" si="71"/>
        <v/>
      </c>
      <c r="AG129" s="5" t="str">
        <f t="shared" si="50"/>
        <v/>
      </c>
      <c r="AH129" s="12" t="str">
        <f t="shared" si="72"/>
        <v/>
      </c>
      <c r="AI129" s="13" t="str">
        <f t="shared" si="73"/>
        <v/>
      </c>
      <c r="AJ129" s="5" t="str">
        <f t="shared" si="51"/>
        <v/>
      </c>
      <c r="AK129" s="12" t="str">
        <f t="shared" si="74"/>
        <v/>
      </c>
      <c r="AL129" s="13" t="str">
        <f t="shared" si="75"/>
        <v/>
      </c>
      <c r="AM129" s="5" t="str">
        <f t="shared" si="52"/>
        <v/>
      </c>
      <c r="AN129" s="12" t="str">
        <f t="shared" si="76"/>
        <v/>
      </c>
      <c r="AO129" s="13" t="str">
        <f t="shared" si="77"/>
        <v/>
      </c>
      <c r="AQ129" s="33">
        <v>34</v>
      </c>
      <c r="AR129" s="33" t="s">
        <v>296</v>
      </c>
      <c r="AS129" s="44" t="s">
        <v>11</v>
      </c>
      <c r="AT129" s="64"/>
    </row>
    <row r="130" spans="1:46" hidden="1">
      <c r="A130" s="36">
        <v>128</v>
      </c>
      <c r="B130" s="33" t="str">
        <f t="shared" si="78"/>
        <v/>
      </c>
      <c r="C130" s="33" t="str">
        <f t="shared" si="79"/>
        <v/>
      </c>
      <c r="D130" s="68"/>
      <c r="E130" s="28">
        <v>128</v>
      </c>
      <c r="F130" s="5" t="str">
        <f t="shared" si="53"/>
        <v/>
      </c>
      <c r="G130" s="12" t="str">
        <f t="shared" si="54"/>
        <v/>
      </c>
      <c r="H130" s="13" t="str">
        <f t="shared" si="55"/>
        <v/>
      </c>
      <c r="I130" s="5" t="str">
        <f t="shared" si="42"/>
        <v/>
      </c>
      <c r="J130" s="12" t="str">
        <f t="shared" si="56"/>
        <v/>
      </c>
      <c r="K130" s="13" t="str">
        <f t="shared" si="57"/>
        <v/>
      </c>
      <c r="L130" s="5" t="str">
        <f t="shared" si="43"/>
        <v/>
      </c>
      <c r="M130" s="12" t="str">
        <f t="shared" si="58"/>
        <v/>
      </c>
      <c r="N130" s="13" t="str">
        <f t="shared" si="59"/>
        <v/>
      </c>
      <c r="O130" s="5" t="str">
        <f t="shared" si="44"/>
        <v/>
      </c>
      <c r="P130" s="12" t="str">
        <f t="shared" si="60"/>
        <v/>
      </c>
      <c r="Q130" s="13" t="str">
        <f t="shared" si="61"/>
        <v/>
      </c>
      <c r="R130" s="5" t="str">
        <f t="shared" si="45"/>
        <v/>
      </c>
      <c r="S130" s="12" t="str">
        <f t="shared" si="62"/>
        <v/>
      </c>
      <c r="T130" s="13" t="str">
        <f t="shared" si="63"/>
        <v/>
      </c>
      <c r="U130" s="5" t="str">
        <f t="shared" si="46"/>
        <v/>
      </c>
      <c r="V130" s="12" t="str">
        <f t="shared" si="64"/>
        <v/>
      </c>
      <c r="W130" s="13" t="str">
        <f t="shared" si="65"/>
        <v/>
      </c>
      <c r="X130" s="5" t="str">
        <f t="shared" si="47"/>
        <v/>
      </c>
      <c r="Y130" s="12" t="str">
        <f t="shared" si="66"/>
        <v/>
      </c>
      <c r="Z130" s="13" t="str">
        <f t="shared" si="67"/>
        <v/>
      </c>
      <c r="AA130" s="5" t="str">
        <f t="shared" si="48"/>
        <v/>
      </c>
      <c r="AB130" s="12" t="str">
        <f t="shared" si="68"/>
        <v/>
      </c>
      <c r="AC130" s="13" t="str">
        <f t="shared" si="69"/>
        <v/>
      </c>
      <c r="AD130" s="5" t="str">
        <f t="shared" si="49"/>
        <v/>
      </c>
      <c r="AE130" s="12" t="str">
        <f t="shared" si="70"/>
        <v/>
      </c>
      <c r="AF130" s="13" t="str">
        <f t="shared" si="71"/>
        <v/>
      </c>
      <c r="AG130" s="5" t="str">
        <f t="shared" si="50"/>
        <v/>
      </c>
      <c r="AH130" s="12" t="str">
        <f t="shared" si="72"/>
        <v/>
      </c>
      <c r="AI130" s="13" t="str">
        <f t="shared" si="73"/>
        <v/>
      </c>
      <c r="AJ130" s="5" t="str">
        <f t="shared" si="51"/>
        <v/>
      </c>
      <c r="AK130" s="12" t="str">
        <f t="shared" si="74"/>
        <v/>
      </c>
      <c r="AL130" s="13" t="str">
        <f t="shared" si="75"/>
        <v/>
      </c>
      <c r="AM130" s="5" t="str">
        <f t="shared" si="52"/>
        <v/>
      </c>
      <c r="AN130" s="12" t="str">
        <f t="shared" si="76"/>
        <v/>
      </c>
      <c r="AO130" s="13" t="str">
        <f t="shared" si="77"/>
        <v/>
      </c>
      <c r="AQ130" s="33">
        <v>36</v>
      </c>
      <c r="AR130" s="33" t="s">
        <v>297</v>
      </c>
      <c r="AS130" s="44" t="s">
        <v>11</v>
      </c>
      <c r="AT130" s="64"/>
    </row>
    <row r="131" spans="1:46" hidden="1">
      <c r="A131" s="36">
        <v>129</v>
      </c>
      <c r="B131" s="33" t="str">
        <f t="shared" ref="B131:B152" si="80">IFERROR(VLOOKUP($A131,$AQ$3:$AS$159,2,FALSE),"")</f>
        <v/>
      </c>
      <c r="C131" s="33" t="str">
        <f t="shared" ref="C131:C152" si="81">IFERROR(VLOOKUP($A131,$AQ$3:$AS$159,3,FALSE),"")</f>
        <v/>
      </c>
      <c r="D131" s="68"/>
      <c r="E131" s="28">
        <v>129</v>
      </c>
      <c r="F131" s="5" t="str">
        <f t="shared" si="53"/>
        <v/>
      </c>
      <c r="G131" s="12" t="str">
        <f t="shared" si="54"/>
        <v/>
      </c>
      <c r="H131" s="13" t="str">
        <f t="shared" si="55"/>
        <v/>
      </c>
      <c r="I131" s="5" t="str">
        <f t="shared" ref="I131:I152" si="82">IF($C131=I$1,$E131,"")</f>
        <v/>
      </c>
      <c r="J131" s="12" t="str">
        <f t="shared" si="56"/>
        <v/>
      </c>
      <c r="K131" s="13" t="str">
        <f t="shared" si="57"/>
        <v/>
      </c>
      <c r="L131" s="5" t="str">
        <f t="shared" ref="L131:L152" si="83">IF($C131=L$1,$E131,"")</f>
        <v/>
      </c>
      <c r="M131" s="12" t="str">
        <f t="shared" si="58"/>
        <v/>
      </c>
      <c r="N131" s="13" t="str">
        <f t="shared" si="59"/>
        <v/>
      </c>
      <c r="O131" s="5" t="str">
        <f t="shared" ref="O131:O152" si="84">IF($C131=O$1,$E131,"")</f>
        <v/>
      </c>
      <c r="P131" s="12" t="str">
        <f t="shared" si="60"/>
        <v/>
      </c>
      <c r="Q131" s="13" t="str">
        <f t="shared" si="61"/>
        <v/>
      </c>
      <c r="R131" s="5" t="str">
        <f t="shared" ref="R131:R152" si="85">IF($C131=R$1,$E131,"")</f>
        <v/>
      </c>
      <c r="S131" s="12" t="str">
        <f t="shared" si="62"/>
        <v/>
      </c>
      <c r="T131" s="13" t="str">
        <f t="shared" si="63"/>
        <v/>
      </c>
      <c r="U131" s="5" t="str">
        <f t="shared" ref="U131:U152" si="86">IF($C131=U$1,$E131,"")</f>
        <v/>
      </c>
      <c r="V131" s="12" t="str">
        <f t="shared" si="64"/>
        <v/>
      </c>
      <c r="W131" s="13" t="str">
        <f t="shared" si="65"/>
        <v/>
      </c>
      <c r="X131" s="5" t="str">
        <f t="shared" ref="X131:X152" si="87">IF($C131=X$1,$E131,"")</f>
        <v/>
      </c>
      <c r="Y131" s="12" t="str">
        <f t="shared" si="66"/>
        <v/>
      </c>
      <c r="Z131" s="13" t="str">
        <f t="shared" si="67"/>
        <v/>
      </c>
      <c r="AA131" s="5" t="str">
        <f t="shared" ref="AA131:AA152" si="88">IF($C131=AA$1,$E131,"")</f>
        <v/>
      </c>
      <c r="AB131" s="12" t="str">
        <f t="shared" si="68"/>
        <v/>
      </c>
      <c r="AC131" s="13" t="str">
        <f t="shared" si="69"/>
        <v/>
      </c>
      <c r="AD131" s="5" t="str">
        <f t="shared" ref="AD131:AD152" si="89">IF($C131=AD$1,$E131,"")</f>
        <v/>
      </c>
      <c r="AE131" s="12" t="str">
        <f t="shared" si="70"/>
        <v/>
      </c>
      <c r="AF131" s="13" t="str">
        <f t="shared" si="71"/>
        <v/>
      </c>
      <c r="AG131" s="5" t="str">
        <f t="shared" ref="AG131:AG152" si="90">IF($C131=AG$1,$E131,"")</f>
        <v/>
      </c>
      <c r="AH131" s="12" t="str">
        <f t="shared" si="72"/>
        <v/>
      </c>
      <c r="AI131" s="13" t="str">
        <f t="shared" si="73"/>
        <v/>
      </c>
      <c r="AJ131" s="5" t="str">
        <f t="shared" ref="AJ131:AJ152" si="91">IF($C131=AJ$1,$E131,"")</f>
        <v/>
      </c>
      <c r="AK131" s="12" t="str">
        <f t="shared" si="74"/>
        <v/>
      </c>
      <c r="AL131" s="13" t="str">
        <f t="shared" si="75"/>
        <v/>
      </c>
      <c r="AM131" s="5" t="str">
        <f t="shared" ref="AM131:AM152" si="92">IF($C131=AM$1,$E131,"")</f>
        <v/>
      </c>
      <c r="AN131" s="12" t="str">
        <f t="shared" si="76"/>
        <v/>
      </c>
      <c r="AO131" s="13" t="str">
        <f t="shared" si="77"/>
        <v/>
      </c>
      <c r="AQ131" s="33">
        <v>78</v>
      </c>
      <c r="AR131" s="33" t="s">
        <v>298</v>
      </c>
      <c r="AS131" s="44" t="s">
        <v>11</v>
      </c>
      <c r="AT131" s="64"/>
    </row>
    <row r="132" spans="1:46" hidden="1">
      <c r="A132" s="36">
        <v>130</v>
      </c>
      <c r="B132" s="33" t="str">
        <f t="shared" si="80"/>
        <v/>
      </c>
      <c r="C132" s="33" t="str">
        <f t="shared" si="81"/>
        <v/>
      </c>
      <c r="D132" s="68"/>
      <c r="E132" s="28">
        <v>130</v>
      </c>
      <c r="F132" s="5" t="str">
        <f t="shared" ref="F132:F152" si="93">IF($C132=F$1,$E132,"")</f>
        <v/>
      </c>
      <c r="G132" s="12" t="str">
        <f t="shared" ref="G132:G152" si="94">IF(F132="","",RANK(F132,F$3:F$152,1))</f>
        <v/>
      </c>
      <c r="H132" s="13" t="str">
        <f t="shared" ref="H132:H152" si="95">IF(G132&lt;=6,F132,"")</f>
        <v/>
      </c>
      <c r="I132" s="5" t="str">
        <f t="shared" si="82"/>
        <v/>
      </c>
      <c r="J132" s="12" t="str">
        <f t="shared" ref="J132:J152" si="96">IF(I132="","",RANK(I132,I$3:I$152,1))</f>
        <v/>
      </c>
      <c r="K132" s="13" t="str">
        <f t="shared" ref="K132:K152" si="97">IF(J132&lt;=6,I132,"")</f>
        <v/>
      </c>
      <c r="L132" s="5" t="str">
        <f t="shared" si="83"/>
        <v/>
      </c>
      <c r="M132" s="12" t="str">
        <f t="shared" ref="M132:M152" si="98">IF(L132="","",RANK(L132,L$3:L$152,1))</f>
        <v/>
      </c>
      <c r="N132" s="13" t="str">
        <f t="shared" ref="N132:N152" si="99">IF(M132&lt;=6,L132,"")</f>
        <v/>
      </c>
      <c r="O132" s="5" t="str">
        <f t="shared" si="84"/>
        <v/>
      </c>
      <c r="P132" s="12" t="str">
        <f t="shared" ref="P132:P152" si="100">IF(O132="","",RANK(O132,O$3:O$152,1))</f>
        <v/>
      </c>
      <c r="Q132" s="13" t="str">
        <f t="shared" ref="Q132:Q152" si="101">IF(P132&lt;=6,O132,"")</f>
        <v/>
      </c>
      <c r="R132" s="5" t="str">
        <f t="shared" si="85"/>
        <v/>
      </c>
      <c r="S132" s="12" t="str">
        <f t="shared" ref="S132:S152" si="102">IF(R132="","",RANK(R132,R$3:R$152,1))</f>
        <v/>
      </c>
      <c r="T132" s="13" t="str">
        <f t="shared" ref="T132:T152" si="103">IF(S132&lt;=6,R132,"")</f>
        <v/>
      </c>
      <c r="U132" s="5" t="str">
        <f t="shared" si="86"/>
        <v/>
      </c>
      <c r="V132" s="12" t="str">
        <f t="shared" ref="V132:V152" si="104">IF(U132="","",RANK(U132,U$3:U$152,1))</f>
        <v/>
      </c>
      <c r="W132" s="13" t="str">
        <f t="shared" ref="W132:W152" si="105">IF(V132&lt;=6,U132,"")</f>
        <v/>
      </c>
      <c r="X132" s="5" t="str">
        <f t="shared" si="87"/>
        <v/>
      </c>
      <c r="Y132" s="12" t="str">
        <f t="shared" ref="Y132:Y152" si="106">IF(X132="","",RANK(X132,X$3:X$152,1))</f>
        <v/>
      </c>
      <c r="Z132" s="13" t="str">
        <f t="shared" ref="Z132:Z152" si="107">IF(Y132&lt;=6,X132,"")</f>
        <v/>
      </c>
      <c r="AA132" s="5" t="str">
        <f t="shared" si="88"/>
        <v/>
      </c>
      <c r="AB132" s="12" t="str">
        <f t="shared" ref="AB132:AB152" si="108">IF(AA132="","",RANK(AA132,AA$3:AA$152,1))</f>
        <v/>
      </c>
      <c r="AC132" s="13" t="str">
        <f t="shared" ref="AC132:AC152" si="109">IF(AB132&lt;=6,AA132,"")</f>
        <v/>
      </c>
      <c r="AD132" s="5" t="str">
        <f t="shared" si="89"/>
        <v/>
      </c>
      <c r="AE132" s="12" t="str">
        <f t="shared" ref="AE132:AE152" si="110">IF(AD132="","",RANK(AD132,AD$3:AD$152,1))</f>
        <v/>
      </c>
      <c r="AF132" s="13" t="str">
        <f t="shared" ref="AF132:AF152" si="111">IF(AE132&lt;=6,AD132,"")</f>
        <v/>
      </c>
      <c r="AG132" s="5" t="str">
        <f t="shared" si="90"/>
        <v/>
      </c>
      <c r="AH132" s="12" t="str">
        <f t="shared" ref="AH132:AH152" si="112">IF(AG132="","",RANK(AG132,AG$3:AG$152,1))</f>
        <v/>
      </c>
      <c r="AI132" s="13" t="str">
        <f t="shared" ref="AI132:AI152" si="113">IF(AH132&lt;=6,AG132,"")</f>
        <v/>
      </c>
      <c r="AJ132" s="5" t="str">
        <f t="shared" si="91"/>
        <v/>
      </c>
      <c r="AK132" s="12" t="str">
        <f t="shared" ref="AK132:AK152" si="114">IF(AJ132="","",RANK(AJ132,AJ$3:AJ$152,1))</f>
        <v/>
      </c>
      <c r="AL132" s="13" t="str">
        <f t="shared" ref="AL132:AL152" si="115">IF(AK132&lt;=6,AJ132,"")</f>
        <v/>
      </c>
      <c r="AM132" s="5" t="str">
        <f t="shared" si="92"/>
        <v/>
      </c>
      <c r="AN132" s="12" t="str">
        <f t="shared" ref="AN132:AN152" si="116">IF(AM132="","",RANK(AM132,AM$3:AM$152,1))</f>
        <v/>
      </c>
      <c r="AO132" s="13" t="str">
        <f t="shared" ref="AO132:AO152" si="117">IF(AN132&lt;=6,AM132,"")</f>
        <v/>
      </c>
      <c r="AQ132" s="33">
        <v>62</v>
      </c>
      <c r="AR132" s="33" t="s">
        <v>299</v>
      </c>
      <c r="AS132" s="44" t="s">
        <v>11</v>
      </c>
      <c r="AT132" s="64"/>
    </row>
    <row r="133" spans="1:46" hidden="1">
      <c r="A133" s="36">
        <v>131</v>
      </c>
      <c r="B133" s="33" t="str">
        <f t="shared" si="80"/>
        <v/>
      </c>
      <c r="C133" s="33" t="str">
        <f t="shared" si="81"/>
        <v/>
      </c>
      <c r="D133" s="68"/>
      <c r="E133" s="28">
        <v>131</v>
      </c>
      <c r="F133" s="5" t="str">
        <f t="shared" si="93"/>
        <v/>
      </c>
      <c r="G133" s="12" t="str">
        <f t="shared" si="94"/>
        <v/>
      </c>
      <c r="H133" s="13" t="str">
        <f t="shared" si="95"/>
        <v/>
      </c>
      <c r="I133" s="5" t="str">
        <f t="shared" si="82"/>
        <v/>
      </c>
      <c r="J133" s="12" t="str">
        <f t="shared" si="96"/>
        <v/>
      </c>
      <c r="K133" s="13" t="str">
        <f t="shared" si="97"/>
        <v/>
      </c>
      <c r="L133" s="5" t="str">
        <f t="shared" si="83"/>
        <v/>
      </c>
      <c r="M133" s="12" t="str">
        <f t="shared" si="98"/>
        <v/>
      </c>
      <c r="N133" s="13" t="str">
        <f t="shared" si="99"/>
        <v/>
      </c>
      <c r="O133" s="5" t="str">
        <f t="shared" si="84"/>
        <v/>
      </c>
      <c r="P133" s="12" t="str">
        <f t="shared" si="100"/>
        <v/>
      </c>
      <c r="Q133" s="13" t="str">
        <f t="shared" si="101"/>
        <v/>
      </c>
      <c r="R133" s="5" t="str">
        <f t="shared" si="85"/>
        <v/>
      </c>
      <c r="S133" s="12" t="str">
        <f t="shared" si="102"/>
        <v/>
      </c>
      <c r="T133" s="13" t="str">
        <f t="shared" si="103"/>
        <v/>
      </c>
      <c r="U133" s="5" t="str">
        <f t="shared" si="86"/>
        <v/>
      </c>
      <c r="V133" s="12" t="str">
        <f t="shared" si="104"/>
        <v/>
      </c>
      <c r="W133" s="13" t="str">
        <f t="shared" si="105"/>
        <v/>
      </c>
      <c r="X133" s="5" t="str">
        <f t="shared" si="87"/>
        <v/>
      </c>
      <c r="Y133" s="12" t="str">
        <f t="shared" si="106"/>
        <v/>
      </c>
      <c r="Z133" s="13" t="str">
        <f t="shared" si="107"/>
        <v/>
      </c>
      <c r="AA133" s="5" t="str">
        <f t="shared" si="88"/>
        <v/>
      </c>
      <c r="AB133" s="12" t="str">
        <f t="shared" si="108"/>
        <v/>
      </c>
      <c r="AC133" s="13" t="str">
        <f t="shared" si="109"/>
        <v/>
      </c>
      <c r="AD133" s="5" t="str">
        <f t="shared" si="89"/>
        <v/>
      </c>
      <c r="AE133" s="12" t="str">
        <f t="shared" si="110"/>
        <v/>
      </c>
      <c r="AF133" s="13" t="str">
        <f t="shared" si="111"/>
        <v/>
      </c>
      <c r="AG133" s="5" t="str">
        <f t="shared" si="90"/>
        <v/>
      </c>
      <c r="AH133" s="12" t="str">
        <f t="shared" si="112"/>
        <v/>
      </c>
      <c r="AI133" s="13" t="str">
        <f t="shared" si="113"/>
        <v/>
      </c>
      <c r="AJ133" s="5" t="str">
        <f t="shared" si="91"/>
        <v/>
      </c>
      <c r="AK133" s="12" t="str">
        <f t="shared" si="114"/>
        <v/>
      </c>
      <c r="AL133" s="13" t="str">
        <f t="shared" si="115"/>
        <v/>
      </c>
      <c r="AM133" s="5" t="str">
        <f t="shared" si="92"/>
        <v/>
      </c>
      <c r="AN133" s="12" t="str">
        <f t="shared" si="116"/>
        <v/>
      </c>
      <c r="AO133" s="13" t="str">
        <f t="shared" si="117"/>
        <v/>
      </c>
      <c r="AQ133" s="33">
        <v>77</v>
      </c>
      <c r="AR133" s="33" t="s">
        <v>300</v>
      </c>
      <c r="AS133" s="44" t="s">
        <v>11</v>
      </c>
      <c r="AT133" s="64"/>
    </row>
    <row r="134" spans="1:46" hidden="1">
      <c r="A134" s="36">
        <v>132</v>
      </c>
      <c r="B134" s="33" t="str">
        <f t="shared" si="80"/>
        <v/>
      </c>
      <c r="C134" s="33" t="str">
        <f t="shared" si="81"/>
        <v/>
      </c>
      <c r="D134" s="68"/>
      <c r="E134" s="28">
        <v>132</v>
      </c>
      <c r="F134" s="5" t="str">
        <f t="shared" si="93"/>
        <v/>
      </c>
      <c r="G134" s="12" t="str">
        <f t="shared" si="94"/>
        <v/>
      </c>
      <c r="H134" s="13" t="str">
        <f t="shared" si="95"/>
        <v/>
      </c>
      <c r="I134" s="5" t="str">
        <f t="shared" si="82"/>
        <v/>
      </c>
      <c r="J134" s="12" t="str">
        <f t="shared" si="96"/>
        <v/>
      </c>
      <c r="K134" s="13" t="str">
        <f t="shared" si="97"/>
        <v/>
      </c>
      <c r="L134" s="5" t="str">
        <f t="shared" si="83"/>
        <v/>
      </c>
      <c r="M134" s="12" t="str">
        <f t="shared" si="98"/>
        <v/>
      </c>
      <c r="N134" s="13" t="str">
        <f t="shared" si="99"/>
        <v/>
      </c>
      <c r="O134" s="5" t="str">
        <f t="shared" si="84"/>
        <v/>
      </c>
      <c r="P134" s="12" t="str">
        <f t="shared" si="100"/>
        <v/>
      </c>
      <c r="Q134" s="13" t="str">
        <f t="shared" si="101"/>
        <v/>
      </c>
      <c r="R134" s="5" t="str">
        <f t="shared" si="85"/>
        <v/>
      </c>
      <c r="S134" s="12" t="str">
        <f t="shared" si="102"/>
        <v/>
      </c>
      <c r="T134" s="13" t="str">
        <f t="shared" si="103"/>
        <v/>
      </c>
      <c r="U134" s="5" t="str">
        <f t="shared" si="86"/>
        <v/>
      </c>
      <c r="V134" s="12" t="str">
        <f t="shared" si="104"/>
        <v/>
      </c>
      <c r="W134" s="13" t="str">
        <f t="shared" si="105"/>
        <v/>
      </c>
      <c r="X134" s="5" t="str">
        <f t="shared" si="87"/>
        <v/>
      </c>
      <c r="Y134" s="12" t="str">
        <f t="shared" si="106"/>
        <v/>
      </c>
      <c r="Z134" s="13" t="str">
        <f t="shared" si="107"/>
        <v/>
      </c>
      <c r="AA134" s="5" t="str">
        <f t="shared" si="88"/>
        <v/>
      </c>
      <c r="AB134" s="12" t="str">
        <f t="shared" si="108"/>
        <v/>
      </c>
      <c r="AC134" s="13" t="str">
        <f t="shared" si="109"/>
        <v/>
      </c>
      <c r="AD134" s="5" t="str">
        <f t="shared" si="89"/>
        <v/>
      </c>
      <c r="AE134" s="12" t="str">
        <f t="shared" si="110"/>
        <v/>
      </c>
      <c r="AF134" s="13" t="str">
        <f t="shared" si="111"/>
        <v/>
      </c>
      <c r="AG134" s="5" t="str">
        <f t="shared" si="90"/>
        <v/>
      </c>
      <c r="AH134" s="12" t="str">
        <f t="shared" si="112"/>
        <v/>
      </c>
      <c r="AI134" s="13" t="str">
        <f t="shared" si="113"/>
        <v/>
      </c>
      <c r="AJ134" s="5" t="str">
        <f t="shared" si="91"/>
        <v/>
      </c>
      <c r="AK134" s="12" t="str">
        <f t="shared" si="114"/>
        <v/>
      </c>
      <c r="AL134" s="13" t="str">
        <f t="shared" si="115"/>
        <v/>
      </c>
      <c r="AM134" s="5" t="str">
        <f t="shared" si="92"/>
        <v/>
      </c>
      <c r="AN134" s="12" t="str">
        <f t="shared" si="116"/>
        <v/>
      </c>
      <c r="AO134" s="13" t="str">
        <f t="shared" si="117"/>
        <v/>
      </c>
      <c r="AQ134" s="33">
        <v>80</v>
      </c>
      <c r="AR134" s="33" t="s">
        <v>301</v>
      </c>
      <c r="AS134" s="44" t="s">
        <v>11</v>
      </c>
      <c r="AT134" s="64"/>
    </row>
    <row r="135" spans="1:46" hidden="1">
      <c r="A135" s="36">
        <v>133</v>
      </c>
      <c r="B135" s="33" t="str">
        <f t="shared" si="80"/>
        <v/>
      </c>
      <c r="C135" s="33" t="str">
        <f t="shared" si="81"/>
        <v/>
      </c>
      <c r="D135" s="68"/>
      <c r="E135" s="28">
        <v>133</v>
      </c>
      <c r="F135" s="5" t="str">
        <f t="shared" si="93"/>
        <v/>
      </c>
      <c r="G135" s="12" t="str">
        <f t="shared" si="94"/>
        <v/>
      </c>
      <c r="H135" s="13" t="str">
        <f t="shared" si="95"/>
        <v/>
      </c>
      <c r="I135" s="5" t="str">
        <f t="shared" si="82"/>
        <v/>
      </c>
      <c r="J135" s="12" t="str">
        <f t="shared" si="96"/>
        <v/>
      </c>
      <c r="K135" s="13" t="str">
        <f t="shared" si="97"/>
        <v/>
      </c>
      <c r="L135" s="5" t="str">
        <f t="shared" si="83"/>
        <v/>
      </c>
      <c r="M135" s="12" t="str">
        <f t="shared" si="98"/>
        <v/>
      </c>
      <c r="N135" s="13" t="str">
        <f t="shared" si="99"/>
        <v/>
      </c>
      <c r="O135" s="5" t="str">
        <f t="shared" si="84"/>
        <v/>
      </c>
      <c r="P135" s="12" t="str">
        <f t="shared" si="100"/>
        <v/>
      </c>
      <c r="Q135" s="13" t="str">
        <f t="shared" si="101"/>
        <v/>
      </c>
      <c r="R135" s="5" t="str">
        <f t="shared" si="85"/>
        <v/>
      </c>
      <c r="S135" s="12" t="str">
        <f t="shared" si="102"/>
        <v/>
      </c>
      <c r="T135" s="13" t="str">
        <f t="shared" si="103"/>
        <v/>
      </c>
      <c r="U135" s="5" t="str">
        <f t="shared" si="86"/>
        <v/>
      </c>
      <c r="V135" s="12" t="str">
        <f t="shared" si="104"/>
        <v/>
      </c>
      <c r="W135" s="13" t="str">
        <f t="shared" si="105"/>
        <v/>
      </c>
      <c r="X135" s="5" t="str">
        <f t="shared" si="87"/>
        <v/>
      </c>
      <c r="Y135" s="12" t="str">
        <f t="shared" si="106"/>
        <v/>
      </c>
      <c r="Z135" s="13" t="str">
        <f t="shared" si="107"/>
        <v/>
      </c>
      <c r="AA135" s="5" t="str">
        <f t="shared" si="88"/>
        <v/>
      </c>
      <c r="AB135" s="12" t="str">
        <f t="shared" si="108"/>
        <v/>
      </c>
      <c r="AC135" s="13" t="str">
        <f t="shared" si="109"/>
        <v/>
      </c>
      <c r="AD135" s="5" t="str">
        <f t="shared" si="89"/>
        <v/>
      </c>
      <c r="AE135" s="12" t="str">
        <f t="shared" si="110"/>
        <v/>
      </c>
      <c r="AF135" s="13" t="str">
        <f t="shared" si="111"/>
        <v/>
      </c>
      <c r="AG135" s="5" t="str">
        <f t="shared" si="90"/>
        <v/>
      </c>
      <c r="AH135" s="12" t="str">
        <f t="shared" si="112"/>
        <v/>
      </c>
      <c r="AI135" s="13" t="str">
        <f t="shared" si="113"/>
        <v/>
      </c>
      <c r="AJ135" s="5" t="str">
        <f t="shared" si="91"/>
        <v/>
      </c>
      <c r="AK135" s="12" t="str">
        <f t="shared" si="114"/>
        <v/>
      </c>
      <c r="AL135" s="13" t="str">
        <f t="shared" si="115"/>
        <v/>
      </c>
      <c r="AM135" s="5" t="str">
        <f t="shared" si="92"/>
        <v/>
      </c>
      <c r="AN135" s="12" t="str">
        <f t="shared" si="116"/>
        <v/>
      </c>
      <c r="AO135" s="13" t="str">
        <f t="shared" si="117"/>
        <v/>
      </c>
      <c r="AQ135" s="33"/>
      <c r="AR135" s="33" t="s">
        <v>302</v>
      </c>
      <c r="AS135" s="44" t="s">
        <v>11</v>
      </c>
      <c r="AT135" s="64"/>
    </row>
    <row r="136" spans="1:46" hidden="1">
      <c r="A136" s="36">
        <v>134</v>
      </c>
      <c r="B136" s="33" t="str">
        <f t="shared" si="80"/>
        <v/>
      </c>
      <c r="C136" s="33" t="str">
        <f t="shared" si="81"/>
        <v/>
      </c>
      <c r="D136" s="68"/>
      <c r="E136" s="28">
        <v>134</v>
      </c>
      <c r="F136" s="5" t="str">
        <f t="shared" si="93"/>
        <v/>
      </c>
      <c r="G136" s="12" t="str">
        <f t="shared" si="94"/>
        <v/>
      </c>
      <c r="H136" s="13" t="str">
        <f t="shared" si="95"/>
        <v/>
      </c>
      <c r="I136" s="5" t="str">
        <f t="shared" si="82"/>
        <v/>
      </c>
      <c r="J136" s="12" t="str">
        <f t="shared" si="96"/>
        <v/>
      </c>
      <c r="K136" s="13" t="str">
        <f t="shared" si="97"/>
        <v/>
      </c>
      <c r="L136" s="5" t="str">
        <f t="shared" si="83"/>
        <v/>
      </c>
      <c r="M136" s="12" t="str">
        <f t="shared" si="98"/>
        <v/>
      </c>
      <c r="N136" s="13" t="str">
        <f t="shared" si="99"/>
        <v/>
      </c>
      <c r="O136" s="5" t="str">
        <f t="shared" si="84"/>
        <v/>
      </c>
      <c r="P136" s="12" t="str">
        <f t="shared" si="100"/>
        <v/>
      </c>
      <c r="Q136" s="13" t="str">
        <f t="shared" si="101"/>
        <v/>
      </c>
      <c r="R136" s="5" t="str">
        <f t="shared" si="85"/>
        <v/>
      </c>
      <c r="S136" s="12" t="str">
        <f t="shared" si="102"/>
        <v/>
      </c>
      <c r="T136" s="13" t="str">
        <f t="shared" si="103"/>
        <v/>
      </c>
      <c r="U136" s="5" t="str">
        <f t="shared" si="86"/>
        <v/>
      </c>
      <c r="V136" s="12" t="str">
        <f t="shared" si="104"/>
        <v/>
      </c>
      <c r="W136" s="13" t="str">
        <f t="shared" si="105"/>
        <v/>
      </c>
      <c r="X136" s="5" t="str">
        <f t="shared" si="87"/>
        <v/>
      </c>
      <c r="Y136" s="12" t="str">
        <f t="shared" si="106"/>
        <v/>
      </c>
      <c r="Z136" s="13" t="str">
        <f t="shared" si="107"/>
        <v/>
      </c>
      <c r="AA136" s="5" t="str">
        <f t="shared" si="88"/>
        <v/>
      </c>
      <c r="AB136" s="12" t="str">
        <f t="shared" si="108"/>
        <v/>
      </c>
      <c r="AC136" s="13" t="str">
        <f t="shared" si="109"/>
        <v/>
      </c>
      <c r="AD136" s="5" t="str">
        <f t="shared" si="89"/>
        <v/>
      </c>
      <c r="AE136" s="12" t="str">
        <f t="shared" si="110"/>
        <v/>
      </c>
      <c r="AF136" s="13" t="str">
        <f t="shared" si="111"/>
        <v/>
      </c>
      <c r="AG136" s="5" t="str">
        <f t="shared" si="90"/>
        <v/>
      </c>
      <c r="AH136" s="12" t="str">
        <f t="shared" si="112"/>
        <v/>
      </c>
      <c r="AI136" s="13" t="str">
        <f t="shared" si="113"/>
        <v/>
      </c>
      <c r="AJ136" s="5" t="str">
        <f t="shared" si="91"/>
        <v/>
      </c>
      <c r="AK136" s="12" t="str">
        <f t="shared" si="114"/>
        <v/>
      </c>
      <c r="AL136" s="13" t="str">
        <f t="shared" si="115"/>
        <v/>
      </c>
      <c r="AM136" s="5" t="str">
        <f t="shared" si="92"/>
        <v/>
      </c>
      <c r="AN136" s="12" t="str">
        <f t="shared" si="116"/>
        <v/>
      </c>
      <c r="AO136" s="13" t="str">
        <f t="shared" si="117"/>
        <v/>
      </c>
      <c r="AQ136" s="33">
        <v>91</v>
      </c>
      <c r="AR136" s="33" t="s">
        <v>303</v>
      </c>
      <c r="AS136" s="44" t="s">
        <v>11</v>
      </c>
      <c r="AT136" s="64"/>
    </row>
    <row r="137" spans="1:46" hidden="1">
      <c r="A137" s="36">
        <v>135</v>
      </c>
      <c r="B137" s="33" t="str">
        <f t="shared" si="80"/>
        <v/>
      </c>
      <c r="C137" s="33" t="str">
        <f t="shared" si="81"/>
        <v/>
      </c>
      <c r="D137" s="68"/>
      <c r="E137" s="28">
        <v>135</v>
      </c>
      <c r="F137" s="5" t="str">
        <f t="shared" si="93"/>
        <v/>
      </c>
      <c r="G137" s="12" t="str">
        <f t="shared" si="94"/>
        <v/>
      </c>
      <c r="H137" s="13" t="str">
        <f t="shared" si="95"/>
        <v/>
      </c>
      <c r="I137" s="5" t="str">
        <f t="shared" si="82"/>
        <v/>
      </c>
      <c r="J137" s="12" t="str">
        <f t="shared" si="96"/>
        <v/>
      </c>
      <c r="K137" s="13" t="str">
        <f t="shared" si="97"/>
        <v/>
      </c>
      <c r="L137" s="5" t="str">
        <f t="shared" si="83"/>
        <v/>
      </c>
      <c r="M137" s="12" t="str">
        <f t="shared" si="98"/>
        <v/>
      </c>
      <c r="N137" s="13" t="str">
        <f t="shared" si="99"/>
        <v/>
      </c>
      <c r="O137" s="5" t="str">
        <f t="shared" si="84"/>
        <v/>
      </c>
      <c r="P137" s="12" t="str">
        <f t="shared" si="100"/>
        <v/>
      </c>
      <c r="Q137" s="13" t="str">
        <f t="shared" si="101"/>
        <v/>
      </c>
      <c r="R137" s="5" t="str">
        <f t="shared" si="85"/>
        <v/>
      </c>
      <c r="S137" s="12" t="str">
        <f t="shared" si="102"/>
        <v/>
      </c>
      <c r="T137" s="13" t="str">
        <f t="shared" si="103"/>
        <v/>
      </c>
      <c r="U137" s="5" t="str">
        <f t="shared" si="86"/>
        <v/>
      </c>
      <c r="V137" s="12" t="str">
        <f t="shared" si="104"/>
        <v/>
      </c>
      <c r="W137" s="13" t="str">
        <f t="shared" si="105"/>
        <v/>
      </c>
      <c r="X137" s="5" t="str">
        <f t="shared" si="87"/>
        <v/>
      </c>
      <c r="Y137" s="12" t="str">
        <f t="shared" si="106"/>
        <v/>
      </c>
      <c r="Z137" s="13" t="str">
        <f t="shared" si="107"/>
        <v/>
      </c>
      <c r="AA137" s="5" t="str">
        <f t="shared" si="88"/>
        <v/>
      </c>
      <c r="AB137" s="12" t="str">
        <f t="shared" si="108"/>
        <v/>
      </c>
      <c r="AC137" s="13" t="str">
        <f t="shared" si="109"/>
        <v/>
      </c>
      <c r="AD137" s="5" t="str">
        <f t="shared" si="89"/>
        <v/>
      </c>
      <c r="AE137" s="12" t="str">
        <f t="shared" si="110"/>
        <v/>
      </c>
      <c r="AF137" s="13" t="str">
        <f t="shared" si="111"/>
        <v/>
      </c>
      <c r="AG137" s="5" t="str">
        <f t="shared" si="90"/>
        <v/>
      </c>
      <c r="AH137" s="12" t="str">
        <f t="shared" si="112"/>
        <v/>
      </c>
      <c r="AI137" s="13" t="str">
        <f t="shared" si="113"/>
        <v/>
      </c>
      <c r="AJ137" s="5" t="str">
        <f t="shared" si="91"/>
        <v/>
      </c>
      <c r="AK137" s="12" t="str">
        <f t="shared" si="114"/>
        <v/>
      </c>
      <c r="AL137" s="13" t="str">
        <f t="shared" si="115"/>
        <v/>
      </c>
      <c r="AM137" s="5" t="str">
        <f t="shared" si="92"/>
        <v/>
      </c>
      <c r="AN137" s="12" t="str">
        <f t="shared" si="116"/>
        <v/>
      </c>
      <c r="AO137" s="13" t="str">
        <f t="shared" si="117"/>
        <v/>
      </c>
      <c r="AQ137" s="33">
        <v>98</v>
      </c>
      <c r="AR137" s="33" t="s">
        <v>304</v>
      </c>
      <c r="AS137" s="44" t="s">
        <v>11</v>
      </c>
      <c r="AT137" s="64"/>
    </row>
    <row r="138" spans="1:46" hidden="1">
      <c r="A138" s="36">
        <v>136</v>
      </c>
      <c r="B138" s="33" t="str">
        <f t="shared" si="80"/>
        <v/>
      </c>
      <c r="C138" s="33" t="str">
        <f t="shared" si="81"/>
        <v/>
      </c>
      <c r="D138" s="68"/>
      <c r="E138" s="28">
        <v>136</v>
      </c>
      <c r="F138" s="5" t="str">
        <f t="shared" si="93"/>
        <v/>
      </c>
      <c r="G138" s="12" t="str">
        <f t="shared" si="94"/>
        <v/>
      </c>
      <c r="H138" s="13" t="str">
        <f t="shared" si="95"/>
        <v/>
      </c>
      <c r="I138" s="5" t="str">
        <f t="shared" si="82"/>
        <v/>
      </c>
      <c r="J138" s="12" t="str">
        <f t="shared" si="96"/>
        <v/>
      </c>
      <c r="K138" s="13" t="str">
        <f t="shared" si="97"/>
        <v/>
      </c>
      <c r="L138" s="5" t="str">
        <f t="shared" si="83"/>
        <v/>
      </c>
      <c r="M138" s="12" t="str">
        <f t="shared" si="98"/>
        <v/>
      </c>
      <c r="N138" s="13" t="str">
        <f t="shared" si="99"/>
        <v/>
      </c>
      <c r="O138" s="5" t="str">
        <f t="shared" si="84"/>
        <v/>
      </c>
      <c r="P138" s="12" t="str">
        <f t="shared" si="100"/>
        <v/>
      </c>
      <c r="Q138" s="13" t="str">
        <f t="shared" si="101"/>
        <v/>
      </c>
      <c r="R138" s="5" t="str">
        <f t="shared" si="85"/>
        <v/>
      </c>
      <c r="S138" s="12" t="str">
        <f t="shared" si="102"/>
        <v/>
      </c>
      <c r="T138" s="13" t="str">
        <f t="shared" si="103"/>
        <v/>
      </c>
      <c r="U138" s="5" t="str">
        <f t="shared" si="86"/>
        <v/>
      </c>
      <c r="V138" s="12" t="str">
        <f t="shared" si="104"/>
        <v/>
      </c>
      <c r="W138" s="13" t="str">
        <f t="shared" si="105"/>
        <v/>
      </c>
      <c r="X138" s="5" t="str">
        <f t="shared" si="87"/>
        <v/>
      </c>
      <c r="Y138" s="12" t="str">
        <f t="shared" si="106"/>
        <v/>
      </c>
      <c r="Z138" s="13" t="str">
        <f t="shared" si="107"/>
        <v/>
      </c>
      <c r="AA138" s="5" t="str">
        <f t="shared" si="88"/>
        <v/>
      </c>
      <c r="AB138" s="12" t="str">
        <f t="shared" si="108"/>
        <v/>
      </c>
      <c r="AC138" s="13" t="str">
        <f t="shared" si="109"/>
        <v/>
      </c>
      <c r="AD138" s="5" t="str">
        <f t="shared" si="89"/>
        <v/>
      </c>
      <c r="AE138" s="12" t="str">
        <f t="shared" si="110"/>
        <v/>
      </c>
      <c r="AF138" s="13" t="str">
        <f t="shared" si="111"/>
        <v/>
      </c>
      <c r="AG138" s="5" t="str">
        <f t="shared" si="90"/>
        <v/>
      </c>
      <c r="AH138" s="12" t="str">
        <f t="shared" si="112"/>
        <v/>
      </c>
      <c r="AI138" s="13" t="str">
        <f t="shared" si="113"/>
        <v/>
      </c>
      <c r="AJ138" s="5" t="str">
        <f t="shared" si="91"/>
        <v/>
      </c>
      <c r="AK138" s="12" t="str">
        <f t="shared" si="114"/>
        <v/>
      </c>
      <c r="AL138" s="13" t="str">
        <f t="shared" si="115"/>
        <v/>
      </c>
      <c r="AM138" s="5" t="str">
        <f t="shared" si="92"/>
        <v/>
      </c>
      <c r="AN138" s="12" t="str">
        <f t="shared" si="116"/>
        <v/>
      </c>
      <c r="AO138" s="13" t="str">
        <f t="shared" si="117"/>
        <v/>
      </c>
      <c r="AQ138" s="33">
        <v>106</v>
      </c>
      <c r="AR138" s="33" t="s">
        <v>305</v>
      </c>
      <c r="AS138" s="33" t="s">
        <v>11</v>
      </c>
    </row>
    <row r="139" spans="1:46" hidden="1">
      <c r="A139" s="36">
        <v>137</v>
      </c>
      <c r="B139" s="33" t="str">
        <f t="shared" si="80"/>
        <v/>
      </c>
      <c r="C139" s="33" t="str">
        <f t="shared" si="81"/>
        <v/>
      </c>
      <c r="D139" s="68"/>
      <c r="E139" s="28">
        <v>137</v>
      </c>
      <c r="F139" s="5" t="str">
        <f t="shared" si="93"/>
        <v/>
      </c>
      <c r="G139" s="12" t="str">
        <f t="shared" si="94"/>
        <v/>
      </c>
      <c r="H139" s="13" t="str">
        <f t="shared" si="95"/>
        <v/>
      </c>
      <c r="I139" s="5" t="str">
        <f t="shared" si="82"/>
        <v/>
      </c>
      <c r="J139" s="12" t="str">
        <f t="shared" si="96"/>
        <v/>
      </c>
      <c r="K139" s="13" t="str">
        <f t="shared" si="97"/>
        <v/>
      </c>
      <c r="L139" s="5" t="str">
        <f t="shared" si="83"/>
        <v/>
      </c>
      <c r="M139" s="12" t="str">
        <f t="shared" si="98"/>
        <v/>
      </c>
      <c r="N139" s="13" t="str">
        <f t="shared" si="99"/>
        <v/>
      </c>
      <c r="O139" s="5" t="str">
        <f t="shared" si="84"/>
        <v/>
      </c>
      <c r="P139" s="12" t="str">
        <f t="shared" si="100"/>
        <v/>
      </c>
      <c r="Q139" s="13" t="str">
        <f t="shared" si="101"/>
        <v/>
      </c>
      <c r="R139" s="5" t="str">
        <f t="shared" si="85"/>
        <v/>
      </c>
      <c r="S139" s="12" t="str">
        <f t="shared" si="102"/>
        <v/>
      </c>
      <c r="T139" s="13" t="str">
        <f t="shared" si="103"/>
        <v/>
      </c>
      <c r="U139" s="5" t="str">
        <f t="shared" si="86"/>
        <v/>
      </c>
      <c r="V139" s="12" t="str">
        <f t="shared" si="104"/>
        <v/>
      </c>
      <c r="W139" s="13" t="str">
        <f t="shared" si="105"/>
        <v/>
      </c>
      <c r="X139" s="5" t="str">
        <f t="shared" si="87"/>
        <v/>
      </c>
      <c r="Y139" s="12" t="str">
        <f t="shared" si="106"/>
        <v/>
      </c>
      <c r="Z139" s="13" t="str">
        <f t="shared" si="107"/>
        <v/>
      </c>
      <c r="AA139" s="5" t="str">
        <f t="shared" si="88"/>
        <v/>
      </c>
      <c r="AB139" s="12" t="str">
        <f t="shared" si="108"/>
        <v/>
      </c>
      <c r="AC139" s="13" t="str">
        <f t="shared" si="109"/>
        <v/>
      </c>
      <c r="AD139" s="5" t="str">
        <f t="shared" si="89"/>
        <v/>
      </c>
      <c r="AE139" s="12" t="str">
        <f t="shared" si="110"/>
        <v/>
      </c>
      <c r="AF139" s="13" t="str">
        <f t="shared" si="111"/>
        <v/>
      </c>
      <c r="AG139" s="5" t="str">
        <f t="shared" si="90"/>
        <v/>
      </c>
      <c r="AH139" s="12" t="str">
        <f t="shared" si="112"/>
        <v/>
      </c>
      <c r="AI139" s="13" t="str">
        <f t="shared" si="113"/>
        <v/>
      </c>
      <c r="AJ139" s="5" t="str">
        <f t="shared" si="91"/>
        <v/>
      </c>
      <c r="AK139" s="12" t="str">
        <f t="shared" si="114"/>
        <v/>
      </c>
      <c r="AL139" s="13" t="str">
        <f t="shared" si="115"/>
        <v/>
      </c>
      <c r="AM139" s="5" t="str">
        <f t="shared" si="92"/>
        <v/>
      </c>
      <c r="AN139" s="12" t="str">
        <f t="shared" si="116"/>
        <v/>
      </c>
      <c r="AO139" s="13" t="str">
        <f t="shared" si="117"/>
        <v/>
      </c>
      <c r="AQ139" s="33"/>
      <c r="AR139" s="34" t="s">
        <v>629</v>
      </c>
      <c r="AS139" s="34" t="s">
        <v>648</v>
      </c>
    </row>
    <row r="140" spans="1:46" hidden="1">
      <c r="A140" s="36">
        <v>138</v>
      </c>
      <c r="B140" s="33" t="str">
        <f t="shared" si="80"/>
        <v/>
      </c>
      <c r="C140" s="33" t="str">
        <f t="shared" si="81"/>
        <v/>
      </c>
      <c r="D140" s="68"/>
      <c r="E140" s="28">
        <v>138</v>
      </c>
      <c r="F140" s="5" t="str">
        <f t="shared" si="93"/>
        <v/>
      </c>
      <c r="G140" s="12" t="str">
        <f t="shared" si="94"/>
        <v/>
      </c>
      <c r="H140" s="13" t="str">
        <f t="shared" si="95"/>
        <v/>
      </c>
      <c r="I140" s="5" t="str">
        <f t="shared" si="82"/>
        <v/>
      </c>
      <c r="J140" s="12" t="str">
        <f t="shared" si="96"/>
        <v/>
      </c>
      <c r="K140" s="13" t="str">
        <f t="shared" si="97"/>
        <v/>
      </c>
      <c r="L140" s="5" t="str">
        <f t="shared" si="83"/>
        <v/>
      </c>
      <c r="M140" s="12" t="str">
        <f t="shared" si="98"/>
        <v/>
      </c>
      <c r="N140" s="13" t="str">
        <f t="shared" si="99"/>
        <v/>
      </c>
      <c r="O140" s="5" t="str">
        <f t="shared" si="84"/>
        <v/>
      </c>
      <c r="P140" s="12" t="str">
        <f t="shared" si="100"/>
        <v/>
      </c>
      <c r="Q140" s="13" t="str">
        <f t="shared" si="101"/>
        <v/>
      </c>
      <c r="R140" s="5" t="str">
        <f t="shared" si="85"/>
        <v/>
      </c>
      <c r="S140" s="12" t="str">
        <f t="shared" si="102"/>
        <v/>
      </c>
      <c r="T140" s="13" t="str">
        <f t="shared" si="103"/>
        <v/>
      </c>
      <c r="U140" s="5" t="str">
        <f t="shared" si="86"/>
        <v/>
      </c>
      <c r="V140" s="12" t="str">
        <f t="shared" si="104"/>
        <v/>
      </c>
      <c r="W140" s="13" t="str">
        <f t="shared" si="105"/>
        <v/>
      </c>
      <c r="X140" s="5" t="str">
        <f t="shared" si="87"/>
        <v/>
      </c>
      <c r="Y140" s="12" t="str">
        <f t="shared" si="106"/>
        <v/>
      </c>
      <c r="Z140" s="13" t="str">
        <f t="shared" si="107"/>
        <v/>
      </c>
      <c r="AA140" s="5" t="str">
        <f t="shared" si="88"/>
        <v/>
      </c>
      <c r="AB140" s="12" t="str">
        <f t="shared" si="108"/>
        <v/>
      </c>
      <c r="AC140" s="13" t="str">
        <f t="shared" si="109"/>
        <v/>
      </c>
      <c r="AD140" s="5" t="str">
        <f t="shared" si="89"/>
        <v/>
      </c>
      <c r="AE140" s="12" t="str">
        <f t="shared" si="110"/>
        <v/>
      </c>
      <c r="AF140" s="13" t="str">
        <f t="shared" si="111"/>
        <v/>
      </c>
      <c r="AG140" s="5" t="str">
        <f t="shared" si="90"/>
        <v/>
      </c>
      <c r="AH140" s="12" t="str">
        <f t="shared" si="112"/>
        <v/>
      </c>
      <c r="AI140" s="13" t="str">
        <f t="shared" si="113"/>
        <v/>
      </c>
      <c r="AJ140" s="5" t="str">
        <f t="shared" si="91"/>
        <v/>
      </c>
      <c r="AK140" s="12" t="str">
        <f t="shared" si="114"/>
        <v/>
      </c>
      <c r="AL140" s="13" t="str">
        <f t="shared" si="115"/>
        <v/>
      </c>
      <c r="AM140" s="5" t="str">
        <f t="shared" si="92"/>
        <v/>
      </c>
      <c r="AN140" s="12" t="str">
        <f t="shared" si="116"/>
        <v/>
      </c>
      <c r="AO140" s="13" t="str">
        <f t="shared" si="117"/>
        <v/>
      </c>
      <c r="AQ140" s="33">
        <v>105</v>
      </c>
      <c r="AR140" s="33" t="s">
        <v>716</v>
      </c>
      <c r="AS140" s="33" t="s">
        <v>12</v>
      </c>
    </row>
    <row r="141" spans="1:46" hidden="1">
      <c r="A141" s="36">
        <v>139</v>
      </c>
      <c r="B141" s="33" t="str">
        <f t="shared" si="80"/>
        <v/>
      </c>
      <c r="C141" s="33" t="str">
        <f t="shared" si="81"/>
        <v/>
      </c>
      <c r="D141" s="68"/>
      <c r="E141" s="28">
        <v>139</v>
      </c>
      <c r="F141" s="5" t="str">
        <f t="shared" si="93"/>
        <v/>
      </c>
      <c r="G141" s="12" t="str">
        <f t="shared" si="94"/>
        <v/>
      </c>
      <c r="H141" s="13" t="str">
        <f t="shared" si="95"/>
        <v/>
      </c>
      <c r="I141" s="5" t="str">
        <f t="shared" si="82"/>
        <v/>
      </c>
      <c r="J141" s="12" t="str">
        <f t="shared" si="96"/>
        <v/>
      </c>
      <c r="K141" s="13" t="str">
        <f t="shared" si="97"/>
        <v/>
      </c>
      <c r="L141" s="5" t="str">
        <f t="shared" si="83"/>
        <v/>
      </c>
      <c r="M141" s="12" t="str">
        <f t="shared" si="98"/>
        <v/>
      </c>
      <c r="N141" s="13" t="str">
        <f t="shared" si="99"/>
        <v/>
      </c>
      <c r="O141" s="5" t="str">
        <f t="shared" si="84"/>
        <v/>
      </c>
      <c r="P141" s="12" t="str">
        <f t="shared" si="100"/>
        <v/>
      </c>
      <c r="Q141" s="13" t="str">
        <f t="shared" si="101"/>
        <v/>
      </c>
      <c r="R141" s="5" t="str">
        <f t="shared" si="85"/>
        <v/>
      </c>
      <c r="S141" s="12" t="str">
        <f t="shared" si="102"/>
        <v/>
      </c>
      <c r="T141" s="13" t="str">
        <f t="shared" si="103"/>
        <v/>
      </c>
      <c r="U141" s="5" t="str">
        <f t="shared" si="86"/>
        <v/>
      </c>
      <c r="V141" s="12" t="str">
        <f t="shared" si="104"/>
        <v/>
      </c>
      <c r="W141" s="13" t="str">
        <f t="shared" si="105"/>
        <v/>
      </c>
      <c r="X141" s="5" t="str">
        <f t="shared" si="87"/>
        <v/>
      </c>
      <c r="Y141" s="12" t="str">
        <f t="shared" si="106"/>
        <v/>
      </c>
      <c r="Z141" s="13" t="str">
        <f t="shared" si="107"/>
        <v/>
      </c>
      <c r="AA141" s="5" t="str">
        <f t="shared" si="88"/>
        <v/>
      </c>
      <c r="AB141" s="12" t="str">
        <f t="shared" si="108"/>
        <v/>
      </c>
      <c r="AC141" s="13" t="str">
        <f t="shared" si="109"/>
        <v/>
      </c>
      <c r="AD141" s="5" t="str">
        <f t="shared" si="89"/>
        <v/>
      </c>
      <c r="AE141" s="12" t="str">
        <f t="shared" si="110"/>
        <v/>
      </c>
      <c r="AF141" s="13" t="str">
        <f t="shared" si="111"/>
        <v/>
      </c>
      <c r="AG141" s="5" t="str">
        <f t="shared" si="90"/>
        <v/>
      </c>
      <c r="AH141" s="12" t="str">
        <f t="shared" si="112"/>
        <v/>
      </c>
      <c r="AI141" s="13" t="str">
        <f t="shared" si="113"/>
        <v/>
      </c>
      <c r="AJ141" s="5" t="str">
        <f t="shared" si="91"/>
        <v/>
      </c>
      <c r="AK141" s="12" t="str">
        <f t="shared" si="114"/>
        <v/>
      </c>
      <c r="AL141" s="13" t="str">
        <f t="shared" si="115"/>
        <v/>
      </c>
      <c r="AM141" s="5" t="str">
        <f t="shared" si="92"/>
        <v/>
      </c>
      <c r="AN141" s="12" t="str">
        <f t="shared" si="116"/>
        <v/>
      </c>
      <c r="AO141" s="13" t="str">
        <f t="shared" si="117"/>
        <v/>
      </c>
      <c r="AQ141" s="33">
        <v>47</v>
      </c>
      <c r="AR141" s="33" t="s">
        <v>679</v>
      </c>
      <c r="AS141" s="33" t="s">
        <v>12</v>
      </c>
    </row>
    <row r="142" spans="1:46" hidden="1">
      <c r="A142" s="36">
        <v>140</v>
      </c>
      <c r="B142" s="33" t="str">
        <f t="shared" si="80"/>
        <v/>
      </c>
      <c r="C142" s="33" t="str">
        <f t="shared" si="81"/>
        <v/>
      </c>
      <c r="D142" s="68"/>
      <c r="E142" s="28">
        <v>140</v>
      </c>
      <c r="F142" s="5" t="str">
        <f t="shared" si="93"/>
        <v/>
      </c>
      <c r="G142" s="12" t="str">
        <f t="shared" si="94"/>
        <v/>
      </c>
      <c r="H142" s="13" t="str">
        <f t="shared" si="95"/>
        <v/>
      </c>
      <c r="I142" s="5" t="str">
        <f t="shared" si="82"/>
        <v/>
      </c>
      <c r="J142" s="12" t="str">
        <f t="shared" si="96"/>
        <v/>
      </c>
      <c r="K142" s="13" t="str">
        <f t="shared" si="97"/>
        <v/>
      </c>
      <c r="L142" s="5" t="str">
        <f t="shared" si="83"/>
        <v/>
      </c>
      <c r="M142" s="12" t="str">
        <f t="shared" si="98"/>
        <v/>
      </c>
      <c r="N142" s="13" t="str">
        <f t="shared" si="99"/>
        <v/>
      </c>
      <c r="O142" s="5" t="str">
        <f t="shared" si="84"/>
        <v/>
      </c>
      <c r="P142" s="12" t="str">
        <f t="shared" si="100"/>
        <v/>
      </c>
      <c r="Q142" s="13" t="str">
        <f t="shared" si="101"/>
        <v/>
      </c>
      <c r="R142" s="5" t="str">
        <f t="shared" si="85"/>
        <v/>
      </c>
      <c r="S142" s="12" t="str">
        <f t="shared" si="102"/>
        <v/>
      </c>
      <c r="T142" s="13" t="str">
        <f t="shared" si="103"/>
        <v/>
      </c>
      <c r="U142" s="5" t="str">
        <f t="shared" si="86"/>
        <v/>
      </c>
      <c r="V142" s="12" t="str">
        <f t="shared" si="104"/>
        <v/>
      </c>
      <c r="W142" s="13" t="str">
        <f t="shared" si="105"/>
        <v/>
      </c>
      <c r="X142" s="5" t="str">
        <f t="shared" si="87"/>
        <v/>
      </c>
      <c r="Y142" s="12" t="str">
        <f t="shared" si="106"/>
        <v/>
      </c>
      <c r="Z142" s="13" t="str">
        <f t="shared" si="107"/>
        <v/>
      </c>
      <c r="AA142" s="5" t="str">
        <f t="shared" si="88"/>
        <v/>
      </c>
      <c r="AB142" s="12" t="str">
        <f t="shared" si="108"/>
        <v/>
      </c>
      <c r="AC142" s="13" t="str">
        <f t="shared" si="109"/>
        <v/>
      </c>
      <c r="AD142" s="5" t="str">
        <f t="shared" si="89"/>
        <v/>
      </c>
      <c r="AE142" s="12" t="str">
        <f t="shared" si="110"/>
        <v/>
      </c>
      <c r="AF142" s="13" t="str">
        <f t="shared" si="111"/>
        <v/>
      </c>
      <c r="AG142" s="5" t="str">
        <f t="shared" si="90"/>
        <v/>
      </c>
      <c r="AH142" s="12" t="str">
        <f t="shared" si="112"/>
        <v/>
      </c>
      <c r="AI142" s="13" t="str">
        <f t="shared" si="113"/>
        <v/>
      </c>
      <c r="AJ142" s="5" t="str">
        <f t="shared" si="91"/>
        <v/>
      </c>
      <c r="AK142" s="12" t="str">
        <f t="shared" si="114"/>
        <v/>
      </c>
      <c r="AL142" s="13" t="str">
        <f t="shared" si="115"/>
        <v/>
      </c>
      <c r="AM142" s="5" t="str">
        <f t="shared" si="92"/>
        <v/>
      </c>
      <c r="AN142" s="12" t="str">
        <f t="shared" si="116"/>
        <v/>
      </c>
      <c r="AO142" s="13" t="str">
        <f t="shared" si="117"/>
        <v/>
      </c>
      <c r="AQ142" s="33">
        <v>84</v>
      </c>
      <c r="AR142" s="33" t="s">
        <v>680</v>
      </c>
      <c r="AS142" s="33" t="s">
        <v>12</v>
      </c>
    </row>
    <row r="143" spans="1:46" hidden="1">
      <c r="A143" s="36">
        <v>141</v>
      </c>
      <c r="B143" s="33" t="str">
        <f t="shared" si="80"/>
        <v/>
      </c>
      <c r="C143" s="33" t="str">
        <f t="shared" si="81"/>
        <v/>
      </c>
      <c r="D143" s="68"/>
      <c r="E143" s="28">
        <v>141</v>
      </c>
      <c r="F143" s="5" t="str">
        <f t="shared" si="93"/>
        <v/>
      </c>
      <c r="G143" s="12" t="str">
        <f t="shared" si="94"/>
        <v/>
      </c>
      <c r="H143" s="13" t="str">
        <f t="shared" si="95"/>
        <v/>
      </c>
      <c r="I143" s="5" t="str">
        <f t="shared" si="82"/>
        <v/>
      </c>
      <c r="J143" s="12" t="str">
        <f t="shared" si="96"/>
        <v/>
      </c>
      <c r="K143" s="13" t="str">
        <f t="shared" si="97"/>
        <v/>
      </c>
      <c r="L143" s="5" t="str">
        <f t="shared" si="83"/>
        <v/>
      </c>
      <c r="M143" s="12" t="str">
        <f t="shared" si="98"/>
        <v/>
      </c>
      <c r="N143" s="13" t="str">
        <f t="shared" si="99"/>
        <v/>
      </c>
      <c r="O143" s="5" t="str">
        <f t="shared" si="84"/>
        <v/>
      </c>
      <c r="P143" s="12" t="str">
        <f t="shared" si="100"/>
        <v/>
      </c>
      <c r="Q143" s="13" t="str">
        <f t="shared" si="101"/>
        <v/>
      </c>
      <c r="R143" s="5" t="str">
        <f t="shared" si="85"/>
        <v/>
      </c>
      <c r="S143" s="12" t="str">
        <f t="shared" si="102"/>
        <v/>
      </c>
      <c r="T143" s="13" t="str">
        <f t="shared" si="103"/>
        <v/>
      </c>
      <c r="U143" s="5" t="str">
        <f t="shared" si="86"/>
        <v/>
      </c>
      <c r="V143" s="12" t="str">
        <f t="shared" si="104"/>
        <v/>
      </c>
      <c r="W143" s="13" t="str">
        <f t="shared" si="105"/>
        <v/>
      </c>
      <c r="X143" s="5" t="str">
        <f t="shared" si="87"/>
        <v/>
      </c>
      <c r="Y143" s="12" t="str">
        <f t="shared" si="106"/>
        <v/>
      </c>
      <c r="Z143" s="13" t="str">
        <f t="shared" si="107"/>
        <v/>
      </c>
      <c r="AA143" s="5" t="str">
        <f t="shared" si="88"/>
        <v/>
      </c>
      <c r="AB143" s="12" t="str">
        <f t="shared" si="108"/>
        <v/>
      </c>
      <c r="AC143" s="13" t="str">
        <f t="shared" si="109"/>
        <v/>
      </c>
      <c r="AD143" s="5" t="str">
        <f t="shared" si="89"/>
        <v/>
      </c>
      <c r="AE143" s="12" t="str">
        <f t="shared" si="110"/>
        <v/>
      </c>
      <c r="AF143" s="13" t="str">
        <f t="shared" si="111"/>
        <v/>
      </c>
      <c r="AG143" s="5" t="str">
        <f t="shared" si="90"/>
        <v/>
      </c>
      <c r="AH143" s="12" t="str">
        <f t="shared" si="112"/>
        <v/>
      </c>
      <c r="AI143" s="13" t="str">
        <f t="shared" si="113"/>
        <v/>
      </c>
      <c r="AJ143" s="5" t="str">
        <f t="shared" si="91"/>
        <v/>
      </c>
      <c r="AK143" s="12" t="str">
        <f t="shared" si="114"/>
        <v/>
      </c>
      <c r="AL143" s="13" t="str">
        <f t="shared" si="115"/>
        <v/>
      </c>
      <c r="AM143" s="5" t="str">
        <f t="shared" si="92"/>
        <v/>
      </c>
      <c r="AN143" s="12" t="str">
        <f t="shared" si="116"/>
        <v/>
      </c>
      <c r="AO143" s="13" t="str">
        <f t="shared" si="117"/>
        <v/>
      </c>
      <c r="AQ143" s="33"/>
      <c r="AR143" s="33" t="s">
        <v>540</v>
      </c>
      <c r="AS143" s="33" t="s">
        <v>649</v>
      </c>
    </row>
    <row r="144" spans="1:46" hidden="1">
      <c r="A144" s="36">
        <v>142</v>
      </c>
      <c r="B144" s="33" t="str">
        <f t="shared" si="80"/>
        <v/>
      </c>
      <c r="C144" s="33" t="str">
        <f t="shared" si="81"/>
        <v/>
      </c>
      <c r="D144" s="68"/>
      <c r="E144" s="28">
        <v>142</v>
      </c>
      <c r="F144" s="5" t="str">
        <f t="shared" si="93"/>
        <v/>
      </c>
      <c r="G144" s="12" t="str">
        <f t="shared" si="94"/>
        <v/>
      </c>
      <c r="H144" s="13" t="str">
        <f t="shared" si="95"/>
        <v/>
      </c>
      <c r="I144" s="5" t="str">
        <f t="shared" si="82"/>
        <v/>
      </c>
      <c r="J144" s="12" t="str">
        <f t="shared" si="96"/>
        <v/>
      </c>
      <c r="K144" s="13" t="str">
        <f t="shared" si="97"/>
        <v/>
      </c>
      <c r="L144" s="5" t="str">
        <f t="shared" si="83"/>
        <v/>
      </c>
      <c r="M144" s="12" t="str">
        <f t="shared" si="98"/>
        <v/>
      </c>
      <c r="N144" s="13" t="str">
        <f t="shared" si="99"/>
        <v/>
      </c>
      <c r="O144" s="5" t="str">
        <f t="shared" si="84"/>
        <v/>
      </c>
      <c r="P144" s="12" t="str">
        <f t="shared" si="100"/>
        <v/>
      </c>
      <c r="Q144" s="13" t="str">
        <f t="shared" si="101"/>
        <v/>
      </c>
      <c r="R144" s="5" t="str">
        <f t="shared" si="85"/>
        <v/>
      </c>
      <c r="S144" s="12" t="str">
        <f t="shared" si="102"/>
        <v/>
      </c>
      <c r="T144" s="13" t="str">
        <f t="shared" si="103"/>
        <v/>
      </c>
      <c r="U144" s="5" t="str">
        <f t="shared" si="86"/>
        <v/>
      </c>
      <c r="V144" s="12" t="str">
        <f t="shared" si="104"/>
        <v/>
      </c>
      <c r="W144" s="13" t="str">
        <f t="shared" si="105"/>
        <v/>
      </c>
      <c r="X144" s="5" t="str">
        <f t="shared" si="87"/>
        <v/>
      </c>
      <c r="Y144" s="12" t="str">
        <f t="shared" si="106"/>
        <v/>
      </c>
      <c r="Z144" s="13" t="str">
        <f t="shared" si="107"/>
        <v/>
      </c>
      <c r="AA144" s="5" t="str">
        <f t="shared" si="88"/>
        <v/>
      </c>
      <c r="AB144" s="12" t="str">
        <f t="shared" si="108"/>
        <v/>
      </c>
      <c r="AC144" s="13" t="str">
        <f t="shared" si="109"/>
        <v/>
      </c>
      <c r="AD144" s="5" t="str">
        <f t="shared" si="89"/>
        <v/>
      </c>
      <c r="AE144" s="12" t="str">
        <f t="shared" si="110"/>
        <v/>
      </c>
      <c r="AF144" s="13" t="str">
        <f t="shared" si="111"/>
        <v/>
      </c>
      <c r="AG144" s="5" t="str">
        <f t="shared" si="90"/>
        <v/>
      </c>
      <c r="AH144" s="12" t="str">
        <f t="shared" si="112"/>
        <v/>
      </c>
      <c r="AI144" s="13" t="str">
        <f t="shared" si="113"/>
        <v/>
      </c>
      <c r="AJ144" s="5" t="str">
        <f t="shared" si="91"/>
        <v/>
      </c>
      <c r="AK144" s="12" t="str">
        <f t="shared" si="114"/>
        <v/>
      </c>
      <c r="AL144" s="13" t="str">
        <f t="shared" si="115"/>
        <v/>
      </c>
      <c r="AM144" s="5" t="str">
        <f t="shared" si="92"/>
        <v/>
      </c>
      <c r="AN144" s="12" t="str">
        <f t="shared" si="116"/>
        <v/>
      </c>
      <c r="AO144" s="13" t="str">
        <f t="shared" si="117"/>
        <v/>
      </c>
      <c r="AQ144" s="33">
        <v>25</v>
      </c>
      <c r="AR144" s="33" t="s">
        <v>710</v>
      </c>
      <c r="AS144" s="33" t="s">
        <v>12</v>
      </c>
    </row>
    <row r="145" spans="1:45" hidden="1">
      <c r="A145" s="36">
        <v>143</v>
      </c>
      <c r="B145" s="33" t="str">
        <f t="shared" si="80"/>
        <v/>
      </c>
      <c r="C145" s="33" t="str">
        <f t="shared" si="81"/>
        <v/>
      </c>
      <c r="D145" s="68"/>
      <c r="E145" s="28">
        <v>143</v>
      </c>
      <c r="F145" s="5" t="str">
        <f t="shared" si="93"/>
        <v/>
      </c>
      <c r="G145" s="12" t="str">
        <f t="shared" si="94"/>
        <v/>
      </c>
      <c r="H145" s="13" t="str">
        <f t="shared" si="95"/>
        <v/>
      </c>
      <c r="I145" s="5" t="str">
        <f t="shared" si="82"/>
        <v/>
      </c>
      <c r="J145" s="12" t="str">
        <f t="shared" si="96"/>
        <v/>
      </c>
      <c r="K145" s="13" t="str">
        <f t="shared" si="97"/>
        <v/>
      </c>
      <c r="L145" s="5" t="str">
        <f t="shared" si="83"/>
        <v/>
      </c>
      <c r="M145" s="12" t="str">
        <f t="shared" si="98"/>
        <v/>
      </c>
      <c r="N145" s="13" t="str">
        <f t="shared" si="99"/>
        <v/>
      </c>
      <c r="O145" s="5" t="str">
        <f t="shared" si="84"/>
        <v/>
      </c>
      <c r="P145" s="12" t="str">
        <f t="shared" si="100"/>
        <v/>
      </c>
      <c r="Q145" s="13" t="str">
        <f t="shared" si="101"/>
        <v/>
      </c>
      <c r="R145" s="5" t="str">
        <f t="shared" si="85"/>
        <v/>
      </c>
      <c r="S145" s="12" t="str">
        <f t="shared" si="102"/>
        <v/>
      </c>
      <c r="T145" s="13" t="str">
        <f t="shared" si="103"/>
        <v/>
      </c>
      <c r="U145" s="5" t="str">
        <f t="shared" si="86"/>
        <v/>
      </c>
      <c r="V145" s="12" t="str">
        <f t="shared" si="104"/>
        <v/>
      </c>
      <c r="W145" s="13" t="str">
        <f t="shared" si="105"/>
        <v/>
      </c>
      <c r="X145" s="5" t="str">
        <f t="shared" si="87"/>
        <v/>
      </c>
      <c r="Y145" s="12" t="str">
        <f t="shared" si="106"/>
        <v/>
      </c>
      <c r="Z145" s="13" t="str">
        <f t="shared" si="107"/>
        <v/>
      </c>
      <c r="AA145" s="5" t="str">
        <f t="shared" si="88"/>
        <v/>
      </c>
      <c r="AB145" s="12" t="str">
        <f t="shared" si="108"/>
        <v/>
      </c>
      <c r="AC145" s="13" t="str">
        <f t="shared" si="109"/>
        <v/>
      </c>
      <c r="AD145" s="5" t="str">
        <f t="shared" si="89"/>
        <v/>
      </c>
      <c r="AE145" s="12" t="str">
        <f t="shared" si="110"/>
        <v/>
      </c>
      <c r="AF145" s="13" t="str">
        <f t="shared" si="111"/>
        <v/>
      </c>
      <c r="AG145" s="5" t="str">
        <f t="shared" si="90"/>
        <v/>
      </c>
      <c r="AH145" s="12" t="str">
        <f t="shared" si="112"/>
        <v/>
      </c>
      <c r="AI145" s="13" t="str">
        <f t="shared" si="113"/>
        <v/>
      </c>
      <c r="AJ145" s="5" t="str">
        <f t="shared" si="91"/>
        <v/>
      </c>
      <c r="AK145" s="12" t="str">
        <f t="shared" si="114"/>
        <v/>
      </c>
      <c r="AL145" s="13" t="str">
        <f t="shared" si="115"/>
        <v/>
      </c>
      <c r="AM145" s="5" t="str">
        <f t="shared" si="92"/>
        <v/>
      </c>
      <c r="AN145" s="12" t="str">
        <f t="shared" si="116"/>
        <v/>
      </c>
      <c r="AO145" s="13" t="str">
        <f t="shared" si="117"/>
        <v/>
      </c>
      <c r="AQ145" s="33">
        <v>107</v>
      </c>
      <c r="AR145" s="33" t="s">
        <v>686</v>
      </c>
      <c r="AS145" s="33" t="s">
        <v>12</v>
      </c>
    </row>
    <row r="146" spans="1:45" hidden="1">
      <c r="A146" s="36">
        <v>144</v>
      </c>
      <c r="B146" s="33" t="str">
        <f t="shared" si="80"/>
        <v/>
      </c>
      <c r="C146" s="33" t="str">
        <f t="shared" si="81"/>
        <v/>
      </c>
      <c r="D146" s="68"/>
      <c r="E146" s="28">
        <v>144</v>
      </c>
      <c r="F146" s="5" t="str">
        <f t="shared" si="93"/>
        <v/>
      </c>
      <c r="G146" s="12" t="str">
        <f t="shared" si="94"/>
        <v/>
      </c>
      <c r="H146" s="13" t="str">
        <f t="shared" si="95"/>
        <v/>
      </c>
      <c r="I146" s="5" t="str">
        <f t="shared" si="82"/>
        <v/>
      </c>
      <c r="J146" s="12" t="str">
        <f t="shared" si="96"/>
        <v/>
      </c>
      <c r="K146" s="13" t="str">
        <f t="shared" si="97"/>
        <v/>
      </c>
      <c r="L146" s="5" t="str">
        <f t="shared" si="83"/>
        <v/>
      </c>
      <c r="M146" s="12" t="str">
        <f t="shared" si="98"/>
        <v/>
      </c>
      <c r="N146" s="13" t="str">
        <f t="shared" si="99"/>
        <v/>
      </c>
      <c r="O146" s="5" t="str">
        <f t="shared" si="84"/>
        <v/>
      </c>
      <c r="P146" s="12" t="str">
        <f t="shared" si="100"/>
        <v/>
      </c>
      <c r="Q146" s="13" t="str">
        <f t="shared" si="101"/>
        <v/>
      </c>
      <c r="R146" s="5" t="str">
        <f t="shared" si="85"/>
        <v/>
      </c>
      <c r="S146" s="12" t="str">
        <f t="shared" si="102"/>
        <v/>
      </c>
      <c r="T146" s="13" t="str">
        <f t="shared" si="103"/>
        <v/>
      </c>
      <c r="U146" s="5" t="str">
        <f t="shared" si="86"/>
        <v/>
      </c>
      <c r="V146" s="12" t="str">
        <f t="shared" si="104"/>
        <v/>
      </c>
      <c r="W146" s="13" t="str">
        <f t="shared" si="105"/>
        <v/>
      </c>
      <c r="X146" s="5" t="str">
        <f t="shared" si="87"/>
        <v/>
      </c>
      <c r="Y146" s="12" t="str">
        <f t="shared" si="106"/>
        <v/>
      </c>
      <c r="Z146" s="13" t="str">
        <f t="shared" si="107"/>
        <v/>
      </c>
      <c r="AA146" s="5" t="str">
        <f t="shared" si="88"/>
        <v/>
      </c>
      <c r="AB146" s="12" t="str">
        <f t="shared" si="108"/>
        <v/>
      </c>
      <c r="AC146" s="13" t="str">
        <f t="shared" si="109"/>
        <v/>
      </c>
      <c r="AD146" s="5" t="str">
        <f t="shared" si="89"/>
        <v/>
      </c>
      <c r="AE146" s="12" t="str">
        <f t="shared" si="110"/>
        <v/>
      </c>
      <c r="AF146" s="13" t="str">
        <f t="shared" si="111"/>
        <v/>
      </c>
      <c r="AG146" s="5" t="str">
        <f t="shared" si="90"/>
        <v/>
      </c>
      <c r="AH146" s="12" t="str">
        <f t="shared" si="112"/>
        <v/>
      </c>
      <c r="AI146" s="13" t="str">
        <f t="shared" si="113"/>
        <v/>
      </c>
      <c r="AJ146" s="5" t="str">
        <f t="shared" si="91"/>
        <v/>
      </c>
      <c r="AK146" s="12" t="str">
        <f t="shared" si="114"/>
        <v/>
      </c>
      <c r="AL146" s="13" t="str">
        <f t="shared" si="115"/>
        <v/>
      </c>
      <c r="AM146" s="5" t="str">
        <f t="shared" si="92"/>
        <v/>
      </c>
      <c r="AN146" s="12" t="str">
        <f t="shared" si="116"/>
        <v/>
      </c>
      <c r="AO146" s="13" t="str">
        <f t="shared" si="117"/>
        <v/>
      </c>
      <c r="AQ146" s="33">
        <v>85</v>
      </c>
      <c r="AR146" s="33" t="s">
        <v>717</v>
      </c>
      <c r="AS146" s="33" t="s">
        <v>12</v>
      </c>
    </row>
    <row r="147" spans="1:45" hidden="1">
      <c r="A147" s="36">
        <v>145</v>
      </c>
      <c r="B147" s="33" t="str">
        <f t="shared" si="80"/>
        <v/>
      </c>
      <c r="C147" s="33" t="str">
        <f t="shared" si="81"/>
        <v/>
      </c>
      <c r="D147" s="68"/>
      <c r="E147" s="28">
        <v>145</v>
      </c>
      <c r="F147" s="5" t="str">
        <f t="shared" si="93"/>
        <v/>
      </c>
      <c r="G147" s="12" t="str">
        <f t="shared" si="94"/>
        <v/>
      </c>
      <c r="H147" s="13" t="str">
        <f t="shared" si="95"/>
        <v/>
      </c>
      <c r="I147" s="5" t="str">
        <f t="shared" si="82"/>
        <v/>
      </c>
      <c r="J147" s="12" t="str">
        <f t="shared" si="96"/>
        <v/>
      </c>
      <c r="K147" s="13" t="str">
        <f t="shared" si="97"/>
        <v/>
      </c>
      <c r="L147" s="5" t="str">
        <f t="shared" si="83"/>
        <v/>
      </c>
      <c r="M147" s="12" t="str">
        <f t="shared" si="98"/>
        <v/>
      </c>
      <c r="N147" s="13" t="str">
        <f t="shared" si="99"/>
        <v/>
      </c>
      <c r="O147" s="5" t="str">
        <f t="shared" si="84"/>
        <v/>
      </c>
      <c r="P147" s="12" t="str">
        <f t="shared" si="100"/>
        <v/>
      </c>
      <c r="Q147" s="13" t="str">
        <f t="shared" si="101"/>
        <v/>
      </c>
      <c r="R147" s="5" t="str">
        <f t="shared" si="85"/>
        <v/>
      </c>
      <c r="S147" s="12" t="str">
        <f t="shared" si="102"/>
        <v/>
      </c>
      <c r="T147" s="13" t="str">
        <f t="shared" si="103"/>
        <v/>
      </c>
      <c r="U147" s="5" t="str">
        <f t="shared" si="86"/>
        <v/>
      </c>
      <c r="V147" s="12" t="str">
        <f t="shared" si="104"/>
        <v/>
      </c>
      <c r="W147" s="13" t="str">
        <f t="shared" si="105"/>
        <v/>
      </c>
      <c r="X147" s="5" t="str">
        <f t="shared" si="87"/>
        <v/>
      </c>
      <c r="Y147" s="12" t="str">
        <f t="shared" si="106"/>
        <v/>
      </c>
      <c r="Z147" s="13" t="str">
        <f t="shared" si="107"/>
        <v/>
      </c>
      <c r="AA147" s="5" t="str">
        <f t="shared" si="88"/>
        <v/>
      </c>
      <c r="AB147" s="12" t="str">
        <f t="shared" si="108"/>
        <v/>
      </c>
      <c r="AC147" s="13" t="str">
        <f t="shared" si="109"/>
        <v/>
      </c>
      <c r="AD147" s="5" t="str">
        <f t="shared" si="89"/>
        <v/>
      </c>
      <c r="AE147" s="12" t="str">
        <f t="shared" si="110"/>
        <v/>
      </c>
      <c r="AF147" s="13" t="str">
        <f t="shared" si="111"/>
        <v/>
      </c>
      <c r="AG147" s="5" t="str">
        <f t="shared" si="90"/>
        <v/>
      </c>
      <c r="AH147" s="12" t="str">
        <f t="shared" si="112"/>
        <v/>
      </c>
      <c r="AI147" s="13" t="str">
        <f t="shared" si="113"/>
        <v/>
      </c>
      <c r="AJ147" s="5" t="str">
        <f t="shared" si="91"/>
        <v/>
      </c>
      <c r="AK147" s="12" t="str">
        <f t="shared" si="114"/>
        <v/>
      </c>
      <c r="AL147" s="13" t="str">
        <f t="shared" si="115"/>
        <v/>
      </c>
      <c r="AM147" s="5" t="str">
        <f t="shared" si="92"/>
        <v/>
      </c>
      <c r="AN147" s="12" t="str">
        <f t="shared" si="116"/>
        <v/>
      </c>
      <c r="AO147" s="13" t="str">
        <f t="shared" si="117"/>
        <v/>
      </c>
      <c r="AQ147" s="33">
        <v>54</v>
      </c>
      <c r="AR147" s="33" t="s">
        <v>718</v>
      </c>
      <c r="AS147" s="33" t="s">
        <v>14</v>
      </c>
    </row>
    <row r="148" spans="1:45" hidden="1">
      <c r="A148" s="36">
        <v>146</v>
      </c>
      <c r="B148" s="33" t="str">
        <f t="shared" si="80"/>
        <v/>
      </c>
      <c r="C148" s="33" t="str">
        <f t="shared" si="81"/>
        <v/>
      </c>
      <c r="D148" s="68"/>
      <c r="E148" s="28">
        <v>146</v>
      </c>
      <c r="F148" s="5" t="str">
        <f t="shared" si="93"/>
        <v/>
      </c>
      <c r="G148" s="12" t="str">
        <f t="shared" si="94"/>
        <v/>
      </c>
      <c r="H148" s="13" t="str">
        <f t="shared" si="95"/>
        <v/>
      </c>
      <c r="I148" s="5" t="str">
        <f t="shared" si="82"/>
        <v/>
      </c>
      <c r="J148" s="12" t="str">
        <f t="shared" si="96"/>
        <v/>
      </c>
      <c r="K148" s="13" t="str">
        <f t="shared" si="97"/>
        <v/>
      </c>
      <c r="L148" s="5" t="str">
        <f t="shared" si="83"/>
        <v/>
      </c>
      <c r="M148" s="12" t="str">
        <f t="shared" si="98"/>
        <v/>
      </c>
      <c r="N148" s="13" t="str">
        <f t="shared" si="99"/>
        <v/>
      </c>
      <c r="O148" s="5" t="str">
        <f t="shared" si="84"/>
        <v/>
      </c>
      <c r="P148" s="12" t="str">
        <f t="shared" si="100"/>
        <v/>
      </c>
      <c r="Q148" s="13" t="str">
        <f t="shared" si="101"/>
        <v/>
      </c>
      <c r="R148" s="5" t="str">
        <f t="shared" si="85"/>
        <v/>
      </c>
      <c r="S148" s="12" t="str">
        <f t="shared" si="102"/>
        <v/>
      </c>
      <c r="T148" s="13" t="str">
        <f t="shared" si="103"/>
        <v/>
      </c>
      <c r="U148" s="5" t="str">
        <f t="shared" si="86"/>
        <v/>
      </c>
      <c r="V148" s="12" t="str">
        <f t="shared" si="104"/>
        <v/>
      </c>
      <c r="W148" s="13" t="str">
        <f t="shared" si="105"/>
        <v/>
      </c>
      <c r="X148" s="5" t="str">
        <f t="shared" si="87"/>
        <v/>
      </c>
      <c r="Y148" s="12" t="str">
        <f t="shared" si="106"/>
        <v/>
      </c>
      <c r="Z148" s="13" t="str">
        <f t="shared" si="107"/>
        <v/>
      </c>
      <c r="AA148" s="5" t="str">
        <f t="shared" si="88"/>
        <v/>
      </c>
      <c r="AB148" s="12" t="str">
        <f t="shared" si="108"/>
        <v/>
      </c>
      <c r="AC148" s="13" t="str">
        <f t="shared" si="109"/>
        <v/>
      </c>
      <c r="AD148" s="5" t="str">
        <f t="shared" si="89"/>
        <v/>
      </c>
      <c r="AE148" s="12" t="str">
        <f t="shared" si="110"/>
        <v/>
      </c>
      <c r="AF148" s="13" t="str">
        <f t="shared" si="111"/>
        <v/>
      </c>
      <c r="AG148" s="5" t="str">
        <f t="shared" si="90"/>
        <v/>
      </c>
      <c r="AH148" s="12" t="str">
        <f t="shared" si="112"/>
        <v/>
      </c>
      <c r="AI148" s="13" t="str">
        <f t="shared" si="113"/>
        <v/>
      </c>
      <c r="AJ148" s="5" t="str">
        <f t="shared" si="91"/>
        <v/>
      </c>
      <c r="AK148" s="12" t="str">
        <f t="shared" si="114"/>
        <v/>
      </c>
      <c r="AL148" s="13" t="str">
        <f t="shared" si="115"/>
        <v/>
      </c>
      <c r="AM148" s="5" t="str">
        <f t="shared" si="92"/>
        <v/>
      </c>
      <c r="AN148" s="12" t="str">
        <f t="shared" si="116"/>
        <v/>
      </c>
      <c r="AO148" s="13" t="str">
        <f t="shared" si="117"/>
        <v/>
      </c>
      <c r="AQ148" s="33"/>
      <c r="AR148" s="33"/>
      <c r="AS148" s="33"/>
    </row>
    <row r="149" spans="1:45" hidden="1">
      <c r="A149" s="36">
        <v>147</v>
      </c>
      <c r="B149" s="33" t="str">
        <f t="shared" si="80"/>
        <v/>
      </c>
      <c r="C149" s="33" t="str">
        <f t="shared" si="81"/>
        <v/>
      </c>
      <c r="D149" s="68"/>
      <c r="E149" s="28">
        <v>147</v>
      </c>
      <c r="F149" s="5" t="str">
        <f t="shared" si="93"/>
        <v/>
      </c>
      <c r="G149" s="12" t="str">
        <f t="shared" si="94"/>
        <v/>
      </c>
      <c r="H149" s="13" t="str">
        <f t="shared" si="95"/>
        <v/>
      </c>
      <c r="I149" s="5" t="str">
        <f t="shared" si="82"/>
        <v/>
      </c>
      <c r="J149" s="12" t="str">
        <f t="shared" si="96"/>
        <v/>
      </c>
      <c r="K149" s="13" t="str">
        <f t="shared" si="97"/>
        <v/>
      </c>
      <c r="L149" s="5" t="str">
        <f t="shared" si="83"/>
        <v/>
      </c>
      <c r="M149" s="12" t="str">
        <f t="shared" si="98"/>
        <v/>
      </c>
      <c r="N149" s="13" t="str">
        <f t="shared" si="99"/>
        <v/>
      </c>
      <c r="O149" s="5" t="str">
        <f t="shared" si="84"/>
        <v/>
      </c>
      <c r="P149" s="12" t="str">
        <f t="shared" si="100"/>
        <v/>
      </c>
      <c r="Q149" s="13" t="str">
        <f t="shared" si="101"/>
        <v/>
      </c>
      <c r="R149" s="5" t="str">
        <f t="shared" si="85"/>
        <v/>
      </c>
      <c r="S149" s="12" t="str">
        <f t="shared" si="102"/>
        <v/>
      </c>
      <c r="T149" s="13" t="str">
        <f t="shared" si="103"/>
        <v/>
      </c>
      <c r="U149" s="5" t="str">
        <f t="shared" si="86"/>
        <v/>
      </c>
      <c r="V149" s="12" t="str">
        <f t="shared" si="104"/>
        <v/>
      </c>
      <c r="W149" s="13" t="str">
        <f t="shared" si="105"/>
        <v/>
      </c>
      <c r="X149" s="5" t="str">
        <f t="shared" si="87"/>
        <v/>
      </c>
      <c r="Y149" s="12" t="str">
        <f t="shared" si="106"/>
        <v/>
      </c>
      <c r="Z149" s="13" t="str">
        <f t="shared" si="107"/>
        <v/>
      </c>
      <c r="AA149" s="5" t="str">
        <f t="shared" si="88"/>
        <v/>
      </c>
      <c r="AB149" s="12" t="str">
        <f t="shared" si="108"/>
        <v/>
      </c>
      <c r="AC149" s="13" t="str">
        <f t="shared" si="109"/>
        <v/>
      </c>
      <c r="AD149" s="5" t="str">
        <f t="shared" si="89"/>
        <v/>
      </c>
      <c r="AE149" s="12" t="str">
        <f t="shared" si="110"/>
        <v/>
      </c>
      <c r="AF149" s="13" t="str">
        <f t="shared" si="111"/>
        <v/>
      </c>
      <c r="AG149" s="5" t="str">
        <f t="shared" si="90"/>
        <v/>
      </c>
      <c r="AH149" s="12" t="str">
        <f t="shared" si="112"/>
        <v/>
      </c>
      <c r="AI149" s="13" t="str">
        <f t="shared" si="113"/>
        <v/>
      </c>
      <c r="AJ149" s="5" t="str">
        <f t="shared" si="91"/>
        <v/>
      </c>
      <c r="AK149" s="12" t="str">
        <f t="shared" si="114"/>
        <v/>
      </c>
      <c r="AL149" s="13" t="str">
        <f t="shared" si="115"/>
        <v/>
      </c>
      <c r="AM149" s="5" t="str">
        <f t="shared" si="92"/>
        <v/>
      </c>
      <c r="AN149" s="12" t="str">
        <f t="shared" si="116"/>
        <v/>
      </c>
      <c r="AO149" s="13" t="str">
        <f t="shared" si="117"/>
        <v/>
      </c>
      <c r="AQ149" s="33"/>
      <c r="AR149" s="33"/>
      <c r="AS149" s="33"/>
    </row>
    <row r="150" spans="1:45" hidden="1">
      <c r="A150" s="36">
        <v>148</v>
      </c>
      <c r="B150" s="33" t="str">
        <f t="shared" si="80"/>
        <v/>
      </c>
      <c r="C150" s="33" t="str">
        <f t="shared" si="81"/>
        <v/>
      </c>
      <c r="D150" s="68"/>
      <c r="E150" s="28">
        <v>148</v>
      </c>
      <c r="F150" s="5" t="str">
        <f t="shared" si="93"/>
        <v/>
      </c>
      <c r="G150" s="12" t="str">
        <f t="shared" si="94"/>
        <v/>
      </c>
      <c r="H150" s="13" t="str">
        <f t="shared" si="95"/>
        <v/>
      </c>
      <c r="I150" s="5" t="str">
        <f t="shared" si="82"/>
        <v/>
      </c>
      <c r="J150" s="12" t="str">
        <f t="shared" si="96"/>
        <v/>
      </c>
      <c r="K150" s="13" t="str">
        <f t="shared" si="97"/>
        <v/>
      </c>
      <c r="L150" s="5" t="str">
        <f t="shared" si="83"/>
        <v/>
      </c>
      <c r="M150" s="12" t="str">
        <f t="shared" si="98"/>
        <v/>
      </c>
      <c r="N150" s="13" t="str">
        <f t="shared" si="99"/>
        <v/>
      </c>
      <c r="O150" s="5" t="str">
        <f t="shared" si="84"/>
        <v/>
      </c>
      <c r="P150" s="12" t="str">
        <f t="shared" si="100"/>
        <v/>
      </c>
      <c r="Q150" s="13" t="str">
        <f t="shared" si="101"/>
        <v/>
      </c>
      <c r="R150" s="5" t="str">
        <f t="shared" si="85"/>
        <v/>
      </c>
      <c r="S150" s="12" t="str">
        <f t="shared" si="102"/>
        <v/>
      </c>
      <c r="T150" s="13" t="str">
        <f t="shared" si="103"/>
        <v/>
      </c>
      <c r="U150" s="5" t="str">
        <f t="shared" si="86"/>
        <v/>
      </c>
      <c r="V150" s="12" t="str">
        <f t="shared" si="104"/>
        <v/>
      </c>
      <c r="W150" s="13" t="str">
        <f t="shared" si="105"/>
        <v/>
      </c>
      <c r="X150" s="5" t="str">
        <f t="shared" si="87"/>
        <v/>
      </c>
      <c r="Y150" s="12" t="str">
        <f t="shared" si="106"/>
        <v/>
      </c>
      <c r="Z150" s="13" t="str">
        <f t="shared" si="107"/>
        <v/>
      </c>
      <c r="AA150" s="5" t="str">
        <f t="shared" si="88"/>
        <v/>
      </c>
      <c r="AB150" s="12" t="str">
        <f t="shared" si="108"/>
        <v/>
      </c>
      <c r="AC150" s="13" t="str">
        <f t="shared" si="109"/>
        <v/>
      </c>
      <c r="AD150" s="5" t="str">
        <f t="shared" si="89"/>
        <v/>
      </c>
      <c r="AE150" s="12" t="str">
        <f t="shared" si="110"/>
        <v/>
      </c>
      <c r="AF150" s="13" t="str">
        <f t="shared" si="111"/>
        <v/>
      </c>
      <c r="AG150" s="5" t="str">
        <f t="shared" si="90"/>
        <v/>
      </c>
      <c r="AH150" s="12" t="str">
        <f t="shared" si="112"/>
        <v/>
      </c>
      <c r="AI150" s="13" t="str">
        <f t="shared" si="113"/>
        <v/>
      </c>
      <c r="AJ150" s="5" t="str">
        <f t="shared" si="91"/>
        <v/>
      </c>
      <c r="AK150" s="12" t="str">
        <f t="shared" si="114"/>
        <v/>
      </c>
      <c r="AL150" s="13" t="str">
        <f t="shared" si="115"/>
        <v/>
      </c>
      <c r="AM150" s="5" t="str">
        <f t="shared" si="92"/>
        <v/>
      </c>
      <c r="AN150" s="12" t="str">
        <f t="shared" si="116"/>
        <v/>
      </c>
      <c r="AO150" s="13" t="str">
        <f t="shared" si="117"/>
        <v/>
      </c>
      <c r="AQ150" s="33"/>
      <c r="AR150" s="33"/>
      <c r="AS150" s="33"/>
    </row>
    <row r="151" spans="1:45" hidden="1">
      <c r="A151" s="36">
        <v>149</v>
      </c>
      <c r="B151" s="33" t="str">
        <f t="shared" si="80"/>
        <v/>
      </c>
      <c r="C151" s="33" t="str">
        <f t="shared" si="81"/>
        <v/>
      </c>
      <c r="D151" s="68"/>
      <c r="E151" s="28">
        <v>149</v>
      </c>
      <c r="F151" s="5" t="str">
        <f t="shared" si="93"/>
        <v/>
      </c>
      <c r="G151" s="12" t="str">
        <f t="shared" si="94"/>
        <v/>
      </c>
      <c r="H151" s="13" t="str">
        <f t="shared" si="95"/>
        <v/>
      </c>
      <c r="I151" s="5" t="str">
        <f t="shared" si="82"/>
        <v/>
      </c>
      <c r="J151" s="12" t="str">
        <f t="shared" si="96"/>
        <v/>
      </c>
      <c r="K151" s="13" t="str">
        <f t="shared" si="97"/>
        <v/>
      </c>
      <c r="L151" s="5" t="str">
        <f t="shared" si="83"/>
        <v/>
      </c>
      <c r="M151" s="12" t="str">
        <f t="shared" si="98"/>
        <v/>
      </c>
      <c r="N151" s="13" t="str">
        <f t="shared" si="99"/>
        <v/>
      </c>
      <c r="O151" s="5" t="str">
        <f t="shared" si="84"/>
        <v/>
      </c>
      <c r="P151" s="12" t="str">
        <f t="shared" si="100"/>
        <v/>
      </c>
      <c r="Q151" s="13" t="str">
        <f t="shared" si="101"/>
        <v/>
      </c>
      <c r="R151" s="5" t="str">
        <f t="shared" si="85"/>
        <v/>
      </c>
      <c r="S151" s="12" t="str">
        <f t="shared" si="102"/>
        <v/>
      </c>
      <c r="T151" s="13" t="str">
        <f t="shared" si="103"/>
        <v/>
      </c>
      <c r="U151" s="5" t="str">
        <f t="shared" si="86"/>
        <v/>
      </c>
      <c r="V151" s="12" t="str">
        <f t="shared" si="104"/>
        <v/>
      </c>
      <c r="W151" s="13" t="str">
        <f t="shared" si="105"/>
        <v/>
      </c>
      <c r="X151" s="5" t="str">
        <f t="shared" si="87"/>
        <v/>
      </c>
      <c r="Y151" s="12" t="str">
        <f t="shared" si="106"/>
        <v/>
      </c>
      <c r="Z151" s="13" t="str">
        <f t="shared" si="107"/>
        <v/>
      </c>
      <c r="AA151" s="5" t="str">
        <f t="shared" si="88"/>
        <v/>
      </c>
      <c r="AB151" s="12" t="str">
        <f t="shared" si="108"/>
        <v/>
      </c>
      <c r="AC151" s="13" t="str">
        <f t="shared" si="109"/>
        <v/>
      </c>
      <c r="AD151" s="5" t="str">
        <f t="shared" si="89"/>
        <v/>
      </c>
      <c r="AE151" s="12" t="str">
        <f t="shared" si="110"/>
        <v/>
      </c>
      <c r="AF151" s="13" t="str">
        <f t="shared" si="111"/>
        <v/>
      </c>
      <c r="AG151" s="5" t="str">
        <f t="shared" si="90"/>
        <v/>
      </c>
      <c r="AH151" s="12" t="str">
        <f t="shared" si="112"/>
        <v/>
      </c>
      <c r="AI151" s="13" t="str">
        <f t="shared" si="113"/>
        <v/>
      </c>
      <c r="AJ151" s="5" t="str">
        <f t="shared" si="91"/>
        <v/>
      </c>
      <c r="AK151" s="12" t="str">
        <f t="shared" si="114"/>
        <v/>
      </c>
      <c r="AL151" s="13" t="str">
        <f t="shared" si="115"/>
        <v/>
      </c>
      <c r="AM151" s="5" t="str">
        <f t="shared" si="92"/>
        <v/>
      </c>
      <c r="AN151" s="12" t="str">
        <f t="shared" si="116"/>
        <v/>
      </c>
      <c r="AO151" s="13" t="str">
        <f t="shared" si="117"/>
        <v/>
      </c>
      <c r="AQ151" s="33"/>
      <c r="AR151" s="33"/>
      <c r="AS151" s="33"/>
    </row>
    <row r="152" spans="1:45" hidden="1">
      <c r="A152" s="36">
        <v>150</v>
      </c>
      <c r="B152" s="33" t="str">
        <f t="shared" si="80"/>
        <v/>
      </c>
      <c r="C152" s="33" t="str">
        <f t="shared" si="81"/>
        <v/>
      </c>
      <c r="D152" s="68"/>
      <c r="E152" s="28">
        <v>150</v>
      </c>
      <c r="F152" s="5" t="str">
        <f t="shared" si="93"/>
        <v/>
      </c>
      <c r="G152" s="12" t="str">
        <f t="shared" si="94"/>
        <v/>
      </c>
      <c r="H152" s="13" t="str">
        <f t="shared" si="95"/>
        <v/>
      </c>
      <c r="I152" s="5" t="str">
        <f t="shared" si="82"/>
        <v/>
      </c>
      <c r="J152" s="12" t="str">
        <f t="shared" si="96"/>
        <v/>
      </c>
      <c r="K152" s="13" t="str">
        <f t="shared" si="97"/>
        <v/>
      </c>
      <c r="L152" s="5" t="str">
        <f t="shared" si="83"/>
        <v/>
      </c>
      <c r="M152" s="12" t="str">
        <f t="shared" si="98"/>
        <v/>
      </c>
      <c r="N152" s="13" t="str">
        <f t="shared" si="99"/>
        <v/>
      </c>
      <c r="O152" s="5" t="str">
        <f t="shared" si="84"/>
        <v/>
      </c>
      <c r="P152" s="12" t="str">
        <f t="shared" si="100"/>
        <v/>
      </c>
      <c r="Q152" s="13" t="str">
        <f t="shared" si="101"/>
        <v/>
      </c>
      <c r="R152" s="5" t="str">
        <f t="shared" si="85"/>
        <v/>
      </c>
      <c r="S152" s="12" t="str">
        <f t="shared" si="102"/>
        <v/>
      </c>
      <c r="T152" s="13" t="str">
        <f t="shared" si="103"/>
        <v/>
      </c>
      <c r="U152" s="5" t="str">
        <f t="shared" si="86"/>
        <v/>
      </c>
      <c r="V152" s="12" t="str">
        <f t="shared" si="104"/>
        <v/>
      </c>
      <c r="W152" s="13" t="str">
        <f t="shared" si="105"/>
        <v/>
      </c>
      <c r="X152" s="5" t="str">
        <f t="shared" si="87"/>
        <v/>
      </c>
      <c r="Y152" s="12" t="str">
        <f t="shared" si="106"/>
        <v/>
      </c>
      <c r="Z152" s="13" t="str">
        <f t="shared" si="107"/>
        <v/>
      </c>
      <c r="AA152" s="5" t="str">
        <f t="shared" si="88"/>
        <v/>
      </c>
      <c r="AB152" s="12" t="str">
        <f t="shared" si="108"/>
        <v/>
      </c>
      <c r="AC152" s="13" t="str">
        <f t="shared" si="109"/>
        <v/>
      </c>
      <c r="AD152" s="5" t="str">
        <f t="shared" si="89"/>
        <v/>
      </c>
      <c r="AE152" s="12" t="str">
        <f t="shared" si="110"/>
        <v/>
      </c>
      <c r="AF152" s="13" t="str">
        <f t="shared" si="111"/>
        <v/>
      </c>
      <c r="AG152" s="5" t="str">
        <f t="shared" si="90"/>
        <v/>
      </c>
      <c r="AH152" s="12" t="str">
        <f t="shared" si="112"/>
        <v/>
      </c>
      <c r="AI152" s="13" t="str">
        <f t="shared" si="113"/>
        <v/>
      </c>
      <c r="AJ152" s="5" t="str">
        <f t="shared" si="91"/>
        <v/>
      </c>
      <c r="AK152" s="12" t="str">
        <f t="shared" si="114"/>
        <v/>
      </c>
      <c r="AL152" s="13" t="str">
        <f t="shared" si="115"/>
        <v/>
      </c>
      <c r="AM152" s="5" t="str">
        <f t="shared" si="92"/>
        <v/>
      </c>
      <c r="AN152" s="12" t="str">
        <f t="shared" si="116"/>
        <v/>
      </c>
      <c r="AO152" s="13" t="str">
        <f t="shared" si="117"/>
        <v/>
      </c>
      <c r="AQ152" s="33"/>
      <c r="AR152" s="33"/>
      <c r="AS152" s="33"/>
    </row>
    <row r="153" spans="1:45">
      <c r="A153" s="26" t="s">
        <v>7</v>
      </c>
      <c r="B153" s="26" t="s">
        <v>3</v>
      </c>
      <c r="C153" s="26" t="s">
        <v>758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6">
        <f>K170</f>
        <v>1</v>
      </c>
      <c r="B154" s="33" t="str">
        <f>O170</f>
        <v>West Midlands</v>
      </c>
      <c r="C154" s="33">
        <f>N170</f>
        <v>86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6">
        <f>K171</f>
        <v>2</v>
      </c>
      <c r="B155" s="33" t="str">
        <f>O171</f>
        <v>Cumbria</v>
      </c>
      <c r="C155" s="33">
        <f>N171</f>
        <v>97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6">
        <v>3</v>
      </c>
      <c r="B156" s="33" t="str">
        <f>O173</f>
        <v>Staffordshire</v>
      </c>
      <c r="C156" s="33">
        <f>N173</f>
        <v>142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6">
        <v>4</v>
      </c>
      <c r="B157" s="33" t="str">
        <f>O174</f>
        <v>Cheshire</v>
      </c>
      <c r="C157" s="33">
        <f>N174</f>
        <v>144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6">
        <v>5</v>
      </c>
      <c r="B158" s="33" t="str">
        <f>O175</f>
        <v>Shropshire</v>
      </c>
      <c r="C158" s="33">
        <f>N175</f>
        <v>165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8">
        <v>6</v>
      </c>
      <c r="B159" s="33" t="str">
        <f>O172</f>
        <v>Merseyside</v>
      </c>
      <c r="C159" s="33">
        <v>221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6">
        <f>K176</f>
        <v>7</v>
      </c>
      <c r="B160" s="33" t="str">
        <f>O176</f>
        <v>Hereford and Worcester</v>
      </c>
      <c r="C160" s="33">
        <f>N176</f>
        <v>252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6">
        <f>K177</f>
        <v>8</v>
      </c>
      <c r="B161" s="33" t="str">
        <f>O177</f>
        <v>Warwickshire</v>
      </c>
      <c r="C161" s="33">
        <f>N177</f>
        <v>322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>
      <c r="A162" s="36">
        <f>K178</f>
        <v>9</v>
      </c>
      <c r="B162" s="33" t="str">
        <f>O178</f>
        <v>Surrey</v>
      </c>
      <c r="C162" s="33" t="str">
        <f>N178</f>
        <v>no team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6">
        <f t="shared" ref="A164:A166" si="118">K179</f>
        <v>10</v>
      </c>
      <c r="B164" s="33" t="str">
        <f t="shared" ref="B164:B166" si="119">O179</f>
        <v>zz10</v>
      </c>
      <c r="C164" s="33" t="str">
        <f t="shared" ref="C164:C166" si="120">N179</f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6">
        <f t="shared" si="118"/>
        <v>11</v>
      </c>
      <c r="B165" s="33" t="str">
        <f t="shared" si="119"/>
        <v>zz11</v>
      </c>
      <c r="C165" s="33" t="str">
        <f t="shared" si="120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36">
        <f t="shared" si="118"/>
        <v>12</v>
      </c>
      <c r="B166" s="33" t="str">
        <f t="shared" si="119"/>
        <v>zz12</v>
      </c>
      <c r="C166" s="33" t="str">
        <f t="shared" si="120"/>
        <v>no team</v>
      </c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A167" s="58"/>
      <c r="B167" s="59"/>
      <c r="C167" s="59"/>
      <c r="F167" s="15"/>
      <c r="G167" s="16"/>
      <c r="H167" s="16"/>
      <c r="I167" s="16"/>
      <c r="J167" s="16"/>
      <c r="K167" s="16"/>
      <c r="L167" s="16"/>
      <c r="M167" s="14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42" hidden="1">
      <c r="C168" s="35" t="s">
        <v>10</v>
      </c>
    </row>
    <row r="169" spans="1:42" hidden="1">
      <c r="C169" s="18" t="s">
        <v>0</v>
      </c>
      <c r="D169" s="69"/>
      <c r="E169" s="24" t="s">
        <v>6</v>
      </c>
      <c r="F169" s="29" t="s">
        <v>7</v>
      </c>
      <c r="G169" s="19"/>
    </row>
    <row r="170" spans="1:42" hidden="1">
      <c r="C170" s="22" t="s">
        <v>12</v>
      </c>
      <c r="D170" s="70">
        <f>COUNT($H$3:$H$153)</f>
        <v>6</v>
      </c>
      <c r="E170" s="25">
        <f>IF($D170&lt;6,"999",SUM(H$3:H$152))</f>
        <v>144</v>
      </c>
      <c r="F170" s="30">
        <f>IF(E170="999","",G170)</f>
        <v>5</v>
      </c>
      <c r="G170" s="20">
        <f t="shared" ref="G170:G181" si="121">IF(E170="999","no team",RANK(E170,$E$170:$E$181,1))</f>
        <v>5</v>
      </c>
      <c r="H170">
        <v>0.01</v>
      </c>
      <c r="I170">
        <f>E170+H170</f>
        <v>144.01</v>
      </c>
      <c r="J170" t="str">
        <f t="shared" ref="J170:J181" si="122">C170</f>
        <v>Cheshire</v>
      </c>
      <c r="K170">
        <v>1</v>
      </c>
      <c r="L170">
        <f t="shared" ref="L170:L181" si="123">SMALL($I$170:$I$181,K170)</f>
        <v>86.09</v>
      </c>
      <c r="M170" t="str">
        <f t="shared" ref="M170:M181" si="124">VLOOKUP(L170,$I$170:$J$181,2,0)</f>
        <v>West Midlands</v>
      </c>
      <c r="N170">
        <f t="shared" ref="N170:N171" si="125">IF(INT(L170)=999,"no team",INT(L170))</f>
        <v>86</v>
      </c>
      <c r="O170" t="str">
        <f>IF(INT(L170)=0,"",M170)</f>
        <v>West Midlands</v>
      </c>
      <c r="AP170" s="20"/>
    </row>
    <row r="171" spans="1:42" hidden="1">
      <c r="C171" s="21" t="s">
        <v>14</v>
      </c>
      <c r="D171" s="70">
        <f>COUNT($K$3:$K$153)</f>
        <v>6</v>
      </c>
      <c r="E171" s="25">
        <f>IF($D171&lt;6,"999",SUM(K$3:K$152))</f>
        <v>97</v>
      </c>
      <c r="F171" s="31">
        <f t="shared" ref="F171:F181" si="126">IF(E171="999","",G171)</f>
        <v>2</v>
      </c>
      <c r="G171" s="20">
        <f t="shared" si="121"/>
        <v>2</v>
      </c>
      <c r="H171">
        <v>0.02</v>
      </c>
      <c r="I171">
        <f>E171+H171</f>
        <v>97.02</v>
      </c>
      <c r="J171" t="str">
        <f t="shared" si="122"/>
        <v>Cumbria</v>
      </c>
      <c r="K171">
        <v>2</v>
      </c>
      <c r="L171">
        <f t="shared" si="123"/>
        <v>97.02</v>
      </c>
      <c r="M171" t="str">
        <f t="shared" si="124"/>
        <v>Cumbria</v>
      </c>
      <c r="N171">
        <f t="shared" si="125"/>
        <v>97</v>
      </c>
      <c r="O171" t="str">
        <f t="shared" ref="O171:O181" si="127">IF(INT(L171)=0,"",M171)</f>
        <v>Cumbria</v>
      </c>
      <c r="AP171" s="21"/>
    </row>
    <row r="172" spans="1:42" hidden="1">
      <c r="C172" s="23" t="s">
        <v>13</v>
      </c>
      <c r="D172" s="70">
        <f>COUNT($N$3:$N$153)</f>
        <v>6</v>
      </c>
      <c r="E172" s="25">
        <f>IF($D172&lt;6,"999",SUM(N$3:N$152))</f>
        <v>252</v>
      </c>
      <c r="F172" s="31">
        <f t="shared" si="126"/>
        <v>7</v>
      </c>
      <c r="G172" s="20">
        <f t="shared" si="121"/>
        <v>7</v>
      </c>
      <c r="H172">
        <v>0.03</v>
      </c>
      <c r="I172">
        <f t="shared" ref="I172:I181" si="128">E172+H172</f>
        <v>252.03</v>
      </c>
      <c r="J172" t="str">
        <f t="shared" si="122"/>
        <v>Hereford and Worcester</v>
      </c>
      <c r="K172">
        <v>3</v>
      </c>
      <c r="L172">
        <f t="shared" si="123"/>
        <v>98.04</v>
      </c>
      <c r="M172" t="str">
        <f t="shared" si="124"/>
        <v>Merseyside</v>
      </c>
      <c r="N172">
        <f>IF(INT(L172)=999,"no team",INT(L172))</f>
        <v>98</v>
      </c>
      <c r="O172" t="str">
        <f t="shared" si="127"/>
        <v>Merseyside</v>
      </c>
      <c r="AP172" s="22"/>
    </row>
    <row r="173" spans="1:42" hidden="1">
      <c r="C173" s="20" t="s">
        <v>17</v>
      </c>
      <c r="D173" s="70">
        <f>COUNT($Q$3:$Q$153)</f>
        <v>6</v>
      </c>
      <c r="E173" s="25">
        <f>IF($D173&lt;6,"999",SUM(Q$3:Q$52))</f>
        <v>98</v>
      </c>
      <c r="F173" s="31">
        <f t="shared" si="126"/>
        <v>3</v>
      </c>
      <c r="G173" s="20">
        <f t="shared" si="121"/>
        <v>3</v>
      </c>
      <c r="H173">
        <v>0.04</v>
      </c>
      <c r="I173">
        <f t="shared" si="128"/>
        <v>98.04</v>
      </c>
      <c r="J173" t="str">
        <f t="shared" si="122"/>
        <v>Merseyside</v>
      </c>
      <c r="K173">
        <v>4</v>
      </c>
      <c r="L173">
        <f t="shared" si="123"/>
        <v>142.06</v>
      </c>
      <c r="M173" t="str">
        <f t="shared" si="124"/>
        <v>Staffordshire</v>
      </c>
      <c r="N173">
        <f t="shared" ref="N173:N181" si="129">IF(INT(L173)=999,"no team",INT(L173))</f>
        <v>142</v>
      </c>
      <c r="O173" t="str">
        <f t="shared" si="127"/>
        <v>Staffordshire</v>
      </c>
      <c r="AP173" s="23"/>
    </row>
    <row r="174" spans="1:42" hidden="1">
      <c r="C174" s="23" t="s">
        <v>16</v>
      </c>
      <c r="D174" s="70">
        <f>COUNT($T$3:$T$153)</f>
        <v>6</v>
      </c>
      <c r="E174" s="25">
        <f>IF($D174&lt;6,"999",SUM(T$3:T$152))</f>
        <v>165</v>
      </c>
      <c r="F174" s="31">
        <f t="shared" si="126"/>
        <v>6</v>
      </c>
      <c r="G174" s="20">
        <f t="shared" si="121"/>
        <v>6</v>
      </c>
      <c r="H174">
        <v>0.05</v>
      </c>
      <c r="I174">
        <f t="shared" si="128"/>
        <v>165.05</v>
      </c>
      <c r="J174" t="str">
        <f t="shared" si="122"/>
        <v>Shropshire</v>
      </c>
      <c r="K174">
        <v>5</v>
      </c>
      <c r="L174">
        <f t="shared" si="123"/>
        <v>144.01</v>
      </c>
      <c r="M174" t="str">
        <f t="shared" si="124"/>
        <v>Cheshire</v>
      </c>
      <c r="N174">
        <f t="shared" si="129"/>
        <v>144</v>
      </c>
      <c r="O174" t="str">
        <f t="shared" si="127"/>
        <v>Cheshire</v>
      </c>
      <c r="AP174" s="20"/>
    </row>
    <row r="175" spans="1:42" hidden="1">
      <c r="C175" s="62" t="s">
        <v>648</v>
      </c>
      <c r="D175" s="70">
        <f>COUNT($W$3:$W$153)</f>
        <v>6</v>
      </c>
      <c r="E175" s="25">
        <f>IF($D175&lt;6,"999",SUM(W$3:W$152))</f>
        <v>142</v>
      </c>
      <c r="F175" s="31">
        <f t="shared" si="126"/>
        <v>4</v>
      </c>
      <c r="G175" s="20">
        <f t="shared" si="121"/>
        <v>4</v>
      </c>
      <c r="H175">
        <v>0.06</v>
      </c>
      <c r="I175">
        <f t="shared" si="128"/>
        <v>142.06</v>
      </c>
      <c r="J175" t="str">
        <f t="shared" si="122"/>
        <v>Staffordshire</v>
      </c>
      <c r="K175">
        <v>6</v>
      </c>
      <c r="L175">
        <f t="shared" si="123"/>
        <v>165.05</v>
      </c>
      <c r="M175" t="str">
        <f t="shared" si="124"/>
        <v>Shropshire</v>
      </c>
      <c r="N175">
        <f t="shared" si="129"/>
        <v>165</v>
      </c>
      <c r="O175" t="str">
        <f t="shared" si="127"/>
        <v>Shropshire</v>
      </c>
      <c r="AP175" s="21"/>
    </row>
    <row r="176" spans="1:42" hidden="1">
      <c r="C176" s="22" t="s">
        <v>15</v>
      </c>
      <c r="D176" s="70">
        <f>COUNT($Z$3:$Z$153)</f>
        <v>5</v>
      </c>
      <c r="E176" s="25" t="str">
        <f>IF($D176&lt;6,"999",SUM(Z$3:Z$152))</f>
        <v>999</v>
      </c>
      <c r="F176" s="31" t="str">
        <f t="shared" si="126"/>
        <v/>
      </c>
      <c r="G176" s="20" t="str">
        <f t="shared" si="121"/>
        <v>no team</v>
      </c>
      <c r="H176">
        <v>7.0000000000000007E-2</v>
      </c>
      <c r="I176">
        <f t="shared" si="128"/>
        <v>999.07</v>
      </c>
      <c r="J176" t="str">
        <f t="shared" si="122"/>
        <v>Surrey</v>
      </c>
      <c r="K176">
        <v>7</v>
      </c>
      <c r="L176">
        <f t="shared" si="123"/>
        <v>252.03</v>
      </c>
      <c r="M176" t="str">
        <f t="shared" si="124"/>
        <v>Hereford and Worcester</v>
      </c>
      <c r="N176">
        <f t="shared" si="129"/>
        <v>252</v>
      </c>
      <c r="O176" t="str">
        <f t="shared" si="127"/>
        <v>Hereford and Worcester</v>
      </c>
      <c r="AP176" s="22"/>
    </row>
    <row r="177" spans="3:42" hidden="1">
      <c r="C177" s="63" t="s">
        <v>649</v>
      </c>
      <c r="D177" s="70">
        <f>COUNT($AC$3:$AC$153)</f>
        <v>6</v>
      </c>
      <c r="E177" s="25">
        <f>IF($D177&lt;6,"999",SUM(AC$3:AC$152))</f>
        <v>322</v>
      </c>
      <c r="F177" s="31">
        <f t="shared" si="126"/>
        <v>8</v>
      </c>
      <c r="G177" s="20">
        <f t="shared" si="121"/>
        <v>8</v>
      </c>
      <c r="H177">
        <v>0.08</v>
      </c>
      <c r="I177">
        <f t="shared" si="128"/>
        <v>322.08</v>
      </c>
      <c r="J177" t="str">
        <f t="shared" si="122"/>
        <v>Warwickshire</v>
      </c>
      <c r="K177">
        <v>8</v>
      </c>
      <c r="L177">
        <f t="shared" si="123"/>
        <v>322.08</v>
      </c>
      <c r="M177" t="str">
        <f t="shared" si="124"/>
        <v>Warwickshire</v>
      </c>
      <c r="N177">
        <f t="shared" si="129"/>
        <v>322</v>
      </c>
      <c r="O177" t="str">
        <f t="shared" si="127"/>
        <v>Warwickshire</v>
      </c>
      <c r="AP177" s="23"/>
    </row>
    <row r="178" spans="3:42" hidden="1">
      <c r="C178" s="20" t="s">
        <v>11</v>
      </c>
      <c r="D178" s="70">
        <f>COUNT($AF$3:$AF$153)</f>
        <v>6</v>
      </c>
      <c r="E178" s="25">
        <f>IF($D178&lt;6,"999",SUM(AF$3:AF$152))</f>
        <v>86</v>
      </c>
      <c r="F178" s="31">
        <f t="shared" si="126"/>
        <v>1</v>
      </c>
      <c r="G178" s="20">
        <f t="shared" si="121"/>
        <v>1</v>
      </c>
      <c r="H178">
        <v>0.09</v>
      </c>
      <c r="I178">
        <f t="shared" si="128"/>
        <v>86.09</v>
      </c>
      <c r="J178" t="str">
        <f t="shared" si="122"/>
        <v>West Midlands</v>
      </c>
      <c r="K178">
        <v>9</v>
      </c>
      <c r="L178">
        <f t="shared" si="123"/>
        <v>999.07</v>
      </c>
      <c r="M178" t="str">
        <f t="shared" si="124"/>
        <v>Surrey</v>
      </c>
      <c r="N178" t="str">
        <f t="shared" si="129"/>
        <v>no team</v>
      </c>
      <c r="O178" t="str">
        <f t="shared" si="127"/>
        <v>Surrey</v>
      </c>
      <c r="AP178" s="20"/>
    </row>
    <row r="179" spans="3:42" hidden="1">
      <c r="C179" s="21" t="s">
        <v>18</v>
      </c>
      <c r="D179" s="70">
        <f>COUNT($AI$3:$AI$153)</f>
        <v>0</v>
      </c>
      <c r="E179" s="25" t="str">
        <f>IF($D179&lt;6,"999",SUM(AI$3:AI$152))</f>
        <v>999</v>
      </c>
      <c r="F179" s="31" t="str">
        <f t="shared" si="126"/>
        <v/>
      </c>
      <c r="G179" s="20" t="str">
        <f t="shared" si="121"/>
        <v>no team</v>
      </c>
      <c r="H179">
        <v>0.1</v>
      </c>
      <c r="I179">
        <f t="shared" si="128"/>
        <v>999.1</v>
      </c>
      <c r="J179" t="str">
        <f t="shared" si="122"/>
        <v>zz10</v>
      </c>
      <c r="K179">
        <v>10</v>
      </c>
      <c r="L179">
        <f t="shared" si="123"/>
        <v>999.1</v>
      </c>
      <c r="M179" t="str">
        <f t="shared" si="124"/>
        <v>zz10</v>
      </c>
      <c r="N179" t="str">
        <f t="shared" si="129"/>
        <v>no team</v>
      </c>
      <c r="O179" t="str">
        <f t="shared" si="127"/>
        <v>zz10</v>
      </c>
      <c r="AP179" s="21"/>
    </row>
    <row r="180" spans="3:42" hidden="1">
      <c r="C180" s="22" t="s">
        <v>19</v>
      </c>
      <c r="D180" s="70">
        <f>COUNT($AL$3:$AL$153)</f>
        <v>0</v>
      </c>
      <c r="E180" s="25" t="str">
        <f>IF($D180&lt;6,"999",SUM(AL$3:AL$152))</f>
        <v>999</v>
      </c>
      <c r="F180" s="31" t="str">
        <f t="shared" si="126"/>
        <v/>
      </c>
      <c r="G180" s="20" t="str">
        <f t="shared" si="121"/>
        <v>no team</v>
      </c>
      <c r="H180">
        <v>0.11</v>
      </c>
      <c r="I180">
        <f t="shared" si="128"/>
        <v>999.11</v>
      </c>
      <c r="J180" t="str">
        <f t="shared" si="122"/>
        <v>zz11</v>
      </c>
      <c r="K180">
        <v>11</v>
      </c>
      <c r="L180">
        <f t="shared" si="123"/>
        <v>999.11</v>
      </c>
      <c r="M180" t="str">
        <f t="shared" si="124"/>
        <v>zz11</v>
      </c>
      <c r="N180" t="str">
        <f t="shared" si="129"/>
        <v>no team</v>
      </c>
      <c r="O180" t="str">
        <f t="shared" si="127"/>
        <v>zz11</v>
      </c>
      <c r="AP180" s="22"/>
    </row>
    <row r="181" spans="3:42" hidden="1">
      <c r="C181" s="23" t="s">
        <v>20</v>
      </c>
      <c r="D181" s="70">
        <f>COUNT($AO$3:$AO$153)</f>
        <v>0</v>
      </c>
      <c r="E181" s="25" t="str">
        <f>IF($D181&lt;6,"999",SUM(AO$3:AO$152))</f>
        <v>999</v>
      </c>
      <c r="F181" s="31" t="str">
        <f t="shared" si="126"/>
        <v/>
      </c>
      <c r="G181" s="20" t="str">
        <f t="shared" si="121"/>
        <v>no team</v>
      </c>
      <c r="H181">
        <v>0.12</v>
      </c>
      <c r="I181">
        <f t="shared" si="128"/>
        <v>999.12</v>
      </c>
      <c r="J181" t="str">
        <f t="shared" si="122"/>
        <v>zz12</v>
      </c>
      <c r="K181">
        <v>12</v>
      </c>
      <c r="L181">
        <f t="shared" si="123"/>
        <v>999.12</v>
      </c>
      <c r="M181" t="str">
        <f t="shared" si="124"/>
        <v>zz12</v>
      </c>
      <c r="N181" t="str">
        <f t="shared" si="129"/>
        <v>no team</v>
      </c>
      <c r="O181" t="str">
        <f t="shared" si="127"/>
        <v>zz12</v>
      </c>
      <c r="AP181" s="23"/>
    </row>
    <row r="182" spans="3:42" hidden="1"/>
    <row r="183" spans="3:42" hidden="1"/>
  </sheetData>
  <dataValidations count="2">
    <dataValidation type="list" allowBlank="1" showInputMessage="1" showErrorMessage="1" sqref="AS3:AS152">
      <formula1>$C$170:$C$181</formula1>
    </dataValidation>
    <dataValidation type="list" allowBlank="1" showInputMessage="1" showErrorMessage="1" sqref="C2">
      <formula1>$C$169:$C$181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9"/>
  <sheetViews>
    <sheetView workbookViewId="0">
      <selection activeCell="C157" sqref="C157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1.664062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customWidth="1"/>
    <col min="43" max="43" width="0" hidden="1" customWidth="1"/>
    <col min="44" max="44" width="25.109375" hidden="1" customWidth="1"/>
    <col min="45" max="45" width="20.88671875" hidden="1" customWidth="1"/>
  </cols>
  <sheetData>
    <row r="1" spans="1:45" ht="49.5" customHeight="1">
      <c r="A1" s="17"/>
      <c r="B1" s="35" t="s">
        <v>24</v>
      </c>
      <c r="C1" s="35"/>
      <c r="D1" s="66" t="s">
        <v>8</v>
      </c>
      <c r="E1" s="48">
        <v>43785</v>
      </c>
      <c r="F1" s="5" t="str">
        <f>C169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C170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C171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C172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C173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C174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C175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C176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C177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C178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C179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C180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6">
        <v>1</v>
      </c>
      <c r="B3" s="33" t="str">
        <f t="shared" ref="B3:B34" si="0">IFERROR(VLOOKUP($A3,$AQ$3:$AS$158,2,FALSE),"")</f>
        <v>Matthew Pickering</v>
      </c>
      <c r="C3" s="33" t="str">
        <f t="shared" ref="C3:C34" si="1">IFERROR(VLOOKUP($A3,$AQ$3:$AS$158,3,FALSE),"")</f>
        <v>Surrey</v>
      </c>
      <c r="D3" s="67">
        <v>13.48</v>
      </c>
      <c r="E3" s="28">
        <v>1</v>
      </c>
      <c r="F3" s="5" t="str">
        <f>IF($C3=F$1,$E3,"")</f>
        <v/>
      </c>
      <c r="G3" s="12" t="str">
        <f>IF(F3="","",RANK(F3,F$3:F$152,1))</f>
        <v/>
      </c>
      <c r="H3" s="13" t="str">
        <f>IF(G3&lt;=6,F3,"")</f>
        <v/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 t="str">
        <f t="shared" ref="R3:R66" si="5">IF($C3=R$1,$E3,"")</f>
        <v/>
      </c>
      <c r="S3" s="12" t="str">
        <f>IF(R3="","",RANK(R3,R$3:R$152,1))</f>
        <v/>
      </c>
      <c r="T3" s="13" t="str">
        <f>IF(S3&lt;=6,R3,"")</f>
        <v/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>
        <f t="shared" ref="X3:X66" si="7">IF($C3=X$1,$E3,"")</f>
        <v>1</v>
      </c>
      <c r="Y3" s="12">
        <f>IF(X3="","",RANK(X3,X$3:X$152,1))</f>
        <v>1</v>
      </c>
      <c r="Z3" s="13">
        <f>IF(Y3&lt;=6,X3,"")</f>
        <v>1</v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 t="str">
        <f t="shared" ref="AD3:AD66" si="9">IF($C3=AD$1,$E3,"")</f>
        <v/>
      </c>
      <c r="AE3" s="12" t="str">
        <f>IF(AD3="","",RANK(AD3,AD$3:AD$152,1))</f>
        <v/>
      </c>
      <c r="AF3" s="13" t="str">
        <f>IF(AE3&lt;=6,AD3,"")</f>
        <v/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113</v>
      </c>
      <c r="AR3" s="34" t="s">
        <v>48</v>
      </c>
      <c r="AS3" s="39" t="s">
        <v>12</v>
      </c>
    </row>
    <row r="4" spans="1:45">
      <c r="A4" s="36">
        <v>2</v>
      </c>
      <c r="B4" s="33" t="str">
        <f t="shared" si="0"/>
        <v xml:space="preserve">Liam McCay </v>
      </c>
      <c r="C4" s="33" t="str">
        <f t="shared" si="1"/>
        <v>Merseyside</v>
      </c>
      <c r="D4" s="67">
        <v>13.53</v>
      </c>
      <c r="E4" s="28">
        <v>2</v>
      </c>
      <c r="F4" s="5" t="str">
        <f t="shared" ref="F4:F67" si="13">IF($C4=F$1,$E4,"")</f>
        <v/>
      </c>
      <c r="G4" s="12" t="str">
        <f t="shared" ref="G4:G67" si="14">IF(F4="","",RANK(F4,F$3:F$152,1))</f>
        <v/>
      </c>
      <c r="H4" s="13" t="str">
        <f t="shared" ref="H4:H67" si="15">IF(G4&lt;=6,F4,"")</f>
        <v/>
      </c>
      <c r="I4" s="5" t="str">
        <f t="shared" si="2"/>
        <v/>
      </c>
      <c r="J4" s="12" t="str">
        <f t="shared" ref="J4:J67" si="16">IF(I4="","",RANK(I4,I$3:I$152,1))</f>
        <v/>
      </c>
      <c r="K4" s="13" t="str">
        <f t="shared" ref="K4:K67" si="17">IF(J4&lt;=6,I4,"")</f>
        <v/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>
        <f t="shared" si="4"/>
        <v>2</v>
      </c>
      <c r="P4" s="12">
        <f t="shared" ref="P4:P67" si="20">IF(O4="","",RANK(O4,O$3:O$152,1))</f>
        <v>1</v>
      </c>
      <c r="Q4" s="13">
        <f t="shared" ref="Q4:Q67" si="21">IF(P4&lt;=6,O4,"")</f>
        <v>2</v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 t="str">
        <f t="shared" si="6"/>
        <v/>
      </c>
      <c r="V4" s="12" t="str">
        <f t="shared" ref="V4:V67" si="24">IF(U4="","",RANK(U4,U$3:U$152,1))</f>
        <v/>
      </c>
      <c r="W4" s="13" t="str">
        <f t="shared" ref="W4:W67" si="25">IF(V4&lt;=6,U4,"")</f>
        <v/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>
        <v>74</v>
      </c>
      <c r="AR4" s="33" t="s">
        <v>49</v>
      </c>
      <c r="AS4" s="39" t="s">
        <v>12</v>
      </c>
    </row>
    <row r="5" spans="1:45">
      <c r="A5" s="36">
        <v>3</v>
      </c>
      <c r="B5" s="33" t="str">
        <f t="shared" si="0"/>
        <v>Charlie Allmond</v>
      </c>
      <c r="C5" s="33" t="str">
        <f t="shared" si="1"/>
        <v>Cumbria</v>
      </c>
      <c r="D5" s="67">
        <v>14.16</v>
      </c>
      <c r="E5" s="28">
        <v>3</v>
      </c>
      <c r="F5" s="5" t="str">
        <f t="shared" si="13"/>
        <v/>
      </c>
      <c r="G5" s="12" t="str">
        <f t="shared" si="14"/>
        <v/>
      </c>
      <c r="H5" s="13" t="str">
        <f t="shared" si="15"/>
        <v/>
      </c>
      <c r="I5" s="5">
        <f t="shared" si="2"/>
        <v>3</v>
      </c>
      <c r="J5" s="12">
        <f t="shared" si="16"/>
        <v>1</v>
      </c>
      <c r="K5" s="13">
        <f t="shared" si="17"/>
        <v>3</v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 t="str">
        <f t="shared" si="5"/>
        <v/>
      </c>
      <c r="S5" s="12" t="str">
        <f t="shared" si="22"/>
        <v/>
      </c>
      <c r="T5" s="13" t="str">
        <f t="shared" si="23"/>
        <v/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/>
      <c r="AR5" s="33" t="s">
        <v>50</v>
      </c>
      <c r="AS5" s="39" t="s">
        <v>12</v>
      </c>
    </row>
    <row r="6" spans="1:45">
      <c r="A6" s="36">
        <v>4</v>
      </c>
      <c r="B6" s="33" t="str">
        <f t="shared" si="0"/>
        <v xml:space="preserve">Jack Spark </v>
      </c>
      <c r="C6" s="33" t="str">
        <f t="shared" si="1"/>
        <v>Cheshire</v>
      </c>
      <c r="D6" s="67">
        <v>14.27</v>
      </c>
      <c r="E6" s="28">
        <v>4</v>
      </c>
      <c r="F6" s="5">
        <f t="shared" si="13"/>
        <v>4</v>
      </c>
      <c r="G6" s="12">
        <f t="shared" si="14"/>
        <v>1</v>
      </c>
      <c r="H6" s="13">
        <f t="shared" si="15"/>
        <v>4</v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 t="str">
        <f t="shared" si="4"/>
        <v/>
      </c>
      <c r="P6" s="12" t="str">
        <f t="shared" si="20"/>
        <v/>
      </c>
      <c r="Q6" s="13" t="str">
        <f t="shared" si="21"/>
        <v/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 t="str">
        <f t="shared" si="9"/>
        <v/>
      </c>
      <c r="AE6" s="12" t="str">
        <f t="shared" si="30"/>
        <v/>
      </c>
      <c r="AF6" s="13" t="str">
        <f t="shared" si="31"/>
        <v/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>
        <v>95</v>
      </c>
      <c r="AR6" s="33" t="s">
        <v>51</v>
      </c>
      <c r="AS6" s="39" t="s">
        <v>12</v>
      </c>
    </row>
    <row r="7" spans="1:45">
      <c r="A7" s="36">
        <v>5</v>
      </c>
      <c r="B7" s="33" t="str">
        <f t="shared" si="0"/>
        <v>Jack O'Leary</v>
      </c>
      <c r="C7" s="33" t="str">
        <f t="shared" si="1"/>
        <v>West Midlands</v>
      </c>
      <c r="D7" s="67">
        <v>14.3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 t="str">
        <f t="shared" si="4"/>
        <v/>
      </c>
      <c r="P7" s="12" t="str">
        <f t="shared" si="20"/>
        <v/>
      </c>
      <c r="Q7" s="13" t="str">
        <f t="shared" si="21"/>
        <v/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 t="str">
        <f t="shared" si="6"/>
        <v/>
      </c>
      <c r="V7" s="12" t="str">
        <f t="shared" si="24"/>
        <v/>
      </c>
      <c r="W7" s="13" t="str">
        <f t="shared" si="25"/>
        <v/>
      </c>
      <c r="X7" s="5" t="str">
        <f t="shared" si="7"/>
        <v/>
      </c>
      <c r="Y7" s="12" t="str">
        <f t="shared" si="26"/>
        <v/>
      </c>
      <c r="Z7" s="13" t="str">
        <f t="shared" si="27"/>
        <v/>
      </c>
      <c r="AA7" s="5" t="str">
        <f t="shared" si="8"/>
        <v/>
      </c>
      <c r="AB7" s="12" t="str">
        <f t="shared" si="28"/>
        <v/>
      </c>
      <c r="AC7" s="13" t="str">
        <f t="shared" si="29"/>
        <v/>
      </c>
      <c r="AD7" s="5">
        <f t="shared" si="9"/>
        <v>5</v>
      </c>
      <c r="AE7" s="12">
        <f t="shared" si="30"/>
        <v>1</v>
      </c>
      <c r="AF7" s="13">
        <f t="shared" si="31"/>
        <v>5</v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>
        <v>23</v>
      </c>
      <c r="AR7" s="33" t="s">
        <v>52</v>
      </c>
      <c r="AS7" s="39" t="s">
        <v>12</v>
      </c>
    </row>
    <row r="8" spans="1:45">
      <c r="A8" s="36">
        <v>6</v>
      </c>
      <c r="B8" s="33" t="str">
        <f t="shared" si="0"/>
        <v xml:space="preserve">Eric Marshall </v>
      </c>
      <c r="C8" s="33" t="str">
        <f t="shared" si="1"/>
        <v>Cheshire</v>
      </c>
      <c r="D8" s="67">
        <v>14.31</v>
      </c>
      <c r="E8" s="28">
        <v>6</v>
      </c>
      <c r="F8" s="5">
        <f t="shared" si="13"/>
        <v>6</v>
      </c>
      <c r="G8" s="12">
        <f t="shared" si="14"/>
        <v>2</v>
      </c>
      <c r="H8" s="13">
        <f t="shared" si="15"/>
        <v>6</v>
      </c>
      <c r="I8" s="5" t="str">
        <f t="shared" si="2"/>
        <v/>
      </c>
      <c r="J8" s="12" t="str">
        <f t="shared" si="16"/>
        <v/>
      </c>
      <c r="K8" s="13" t="str">
        <f t="shared" si="17"/>
        <v/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 t="str">
        <f t="shared" si="4"/>
        <v/>
      </c>
      <c r="P8" s="12" t="str">
        <f t="shared" si="20"/>
        <v/>
      </c>
      <c r="Q8" s="13" t="str">
        <f t="shared" si="21"/>
        <v/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 t="str">
        <f t="shared" si="7"/>
        <v/>
      </c>
      <c r="Y8" s="12" t="str">
        <f t="shared" si="26"/>
        <v/>
      </c>
      <c r="Z8" s="13" t="str">
        <f t="shared" si="27"/>
        <v/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 t="str">
        <f t="shared" si="9"/>
        <v/>
      </c>
      <c r="AE8" s="12" t="str">
        <f t="shared" si="30"/>
        <v/>
      </c>
      <c r="AF8" s="13" t="str">
        <f t="shared" si="31"/>
        <v/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112</v>
      </c>
      <c r="AR8" s="33" t="s">
        <v>53</v>
      </c>
      <c r="AS8" s="39" t="s">
        <v>12</v>
      </c>
    </row>
    <row r="9" spans="1:45">
      <c r="A9" s="36">
        <v>7</v>
      </c>
      <c r="B9" s="33" t="str">
        <f t="shared" si="0"/>
        <v>Joe Barker</v>
      </c>
      <c r="C9" s="33" t="str">
        <f t="shared" si="1"/>
        <v>Surrey</v>
      </c>
      <c r="D9" s="67">
        <v>14.32</v>
      </c>
      <c r="E9" s="28">
        <v>7</v>
      </c>
      <c r="F9" s="5" t="str">
        <f t="shared" si="13"/>
        <v/>
      </c>
      <c r="G9" s="12" t="str">
        <f t="shared" si="14"/>
        <v/>
      </c>
      <c r="H9" s="13" t="str">
        <f t="shared" si="15"/>
        <v/>
      </c>
      <c r="I9" s="5" t="str">
        <f t="shared" si="2"/>
        <v/>
      </c>
      <c r="J9" s="12" t="str">
        <f t="shared" si="16"/>
        <v/>
      </c>
      <c r="K9" s="13" t="str">
        <f t="shared" si="17"/>
        <v/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 t="str">
        <f t="shared" si="5"/>
        <v/>
      </c>
      <c r="S9" s="12" t="str">
        <f t="shared" si="22"/>
        <v/>
      </c>
      <c r="T9" s="13" t="str">
        <f t="shared" si="23"/>
        <v/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>
        <f t="shared" si="7"/>
        <v>7</v>
      </c>
      <c r="Y9" s="12">
        <f t="shared" si="26"/>
        <v>2</v>
      </c>
      <c r="Z9" s="13">
        <f t="shared" si="27"/>
        <v>7</v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>
        <v>101</v>
      </c>
      <c r="AR9" s="33" t="s">
        <v>54</v>
      </c>
      <c r="AS9" s="39" t="s">
        <v>12</v>
      </c>
    </row>
    <row r="10" spans="1:45">
      <c r="A10" s="36">
        <v>8</v>
      </c>
      <c r="B10" s="33" t="str">
        <f t="shared" si="0"/>
        <v>Jack Kinrade</v>
      </c>
      <c r="C10" s="33" t="str">
        <f t="shared" si="1"/>
        <v>Shropshire</v>
      </c>
      <c r="D10" s="67">
        <v>14.41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 t="str">
        <f t="shared" si="2"/>
        <v/>
      </c>
      <c r="J10" s="12" t="str">
        <f t="shared" si="16"/>
        <v/>
      </c>
      <c r="K10" s="13" t="str">
        <f t="shared" si="17"/>
        <v/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 t="str">
        <f t="shared" si="4"/>
        <v/>
      </c>
      <c r="P10" s="12" t="str">
        <f t="shared" si="20"/>
        <v/>
      </c>
      <c r="Q10" s="13" t="str">
        <f t="shared" si="21"/>
        <v/>
      </c>
      <c r="R10" s="5">
        <f t="shared" si="5"/>
        <v>8</v>
      </c>
      <c r="S10" s="12">
        <f t="shared" si="22"/>
        <v>1</v>
      </c>
      <c r="T10" s="13">
        <f t="shared" si="23"/>
        <v>8</v>
      </c>
      <c r="U10" s="5" t="str">
        <f t="shared" si="6"/>
        <v/>
      </c>
      <c r="V10" s="12" t="str">
        <f t="shared" si="24"/>
        <v/>
      </c>
      <c r="W10" s="13" t="str">
        <f t="shared" si="25"/>
        <v/>
      </c>
      <c r="X10" s="5" t="str">
        <f t="shared" si="7"/>
        <v/>
      </c>
      <c r="Y10" s="12" t="str">
        <f t="shared" si="26"/>
        <v/>
      </c>
      <c r="Z10" s="13" t="str">
        <f t="shared" si="27"/>
        <v/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11</v>
      </c>
      <c r="AR10" s="33" t="s">
        <v>55</v>
      </c>
      <c r="AS10" s="39" t="s">
        <v>12</v>
      </c>
    </row>
    <row r="11" spans="1:45">
      <c r="A11" s="36">
        <v>9</v>
      </c>
      <c r="B11" s="33" t="str">
        <f t="shared" si="0"/>
        <v>Thomas Renwick</v>
      </c>
      <c r="C11" s="33" t="str">
        <f t="shared" si="1"/>
        <v>Cumbria</v>
      </c>
      <c r="D11" s="67">
        <v>14.46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>
        <f t="shared" si="2"/>
        <v>9</v>
      </c>
      <c r="J11" s="12">
        <f t="shared" si="16"/>
        <v>2</v>
      </c>
      <c r="K11" s="13">
        <f t="shared" si="17"/>
        <v>9</v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 t="str">
        <f t="shared" si="4"/>
        <v/>
      </c>
      <c r="P11" s="12" t="str">
        <f t="shared" si="20"/>
        <v/>
      </c>
      <c r="Q11" s="13" t="str">
        <f t="shared" si="21"/>
        <v/>
      </c>
      <c r="R11" s="5" t="str">
        <f t="shared" si="5"/>
        <v/>
      </c>
      <c r="S11" s="12" t="str">
        <f t="shared" si="22"/>
        <v/>
      </c>
      <c r="T11" s="13" t="str">
        <f t="shared" si="23"/>
        <v/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 t="str">
        <f t="shared" si="7"/>
        <v/>
      </c>
      <c r="Y11" s="12" t="str">
        <f t="shared" si="26"/>
        <v/>
      </c>
      <c r="Z11" s="13" t="str">
        <f t="shared" si="27"/>
        <v/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 t="str">
        <f t="shared" si="9"/>
        <v/>
      </c>
      <c r="AE11" s="12" t="str">
        <f t="shared" si="30"/>
        <v/>
      </c>
      <c r="AF11" s="13" t="str">
        <f t="shared" si="31"/>
        <v/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/>
      <c r="AR11" s="33" t="s">
        <v>56</v>
      </c>
      <c r="AS11" s="39" t="s">
        <v>12</v>
      </c>
    </row>
    <row r="12" spans="1:45" ht="16.2">
      <c r="A12" s="36">
        <v>10</v>
      </c>
      <c r="B12" s="33" t="str">
        <f t="shared" si="0"/>
        <v>Matt Bevins</v>
      </c>
      <c r="C12" s="33" t="str">
        <f t="shared" si="1"/>
        <v>Hereford and Worcester</v>
      </c>
      <c r="D12" s="67">
        <v>14.47</v>
      </c>
      <c r="E12" s="28">
        <v>10</v>
      </c>
      <c r="F12" s="5" t="str">
        <f t="shared" si="13"/>
        <v/>
      </c>
      <c r="G12" s="12" t="str">
        <f t="shared" si="14"/>
        <v/>
      </c>
      <c r="H12" s="13" t="str">
        <f t="shared" si="15"/>
        <v/>
      </c>
      <c r="I12" s="5" t="str">
        <f t="shared" si="2"/>
        <v/>
      </c>
      <c r="J12" s="12" t="str">
        <f t="shared" si="16"/>
        <v/>
      </c>
      <c r="K12" s="13" t="str">
        <f t="shared" si="17"/>
        <v/>
      </c>
      <c r="L12" s="5">
        <f t="shared" si="3"/>
        <v>10</v>
      </c>
      <c r="M12" s="12">
        <f t="shared" si="18"/>
        <v>1</v>
      </c>
      <c r="N12" s="13">
        <f t="shared" si="19"/>
        <v>10</v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 t="str">
        <f t="shared" si="8"/>
        <v/>
      </c>
      <c r="AB12" s="12" t="str">
        <f t="shared" si="28"/>
        <v/>
      </c>
      <c r="AC12" s="13" t="str">
        <f t="shared" si="29"/>
        <v/>
      </c>
      <c r="AD12" s="5" t="str">
        <f t="shared" si="9"/>
        <v/>
      </c>
      <c r="AE12" s="12" t="str">
        <f t="shared" si="30"/>
        <v/>
      </c>
      <c r="AF12" s="13" t="str">
        <f t="shared" si="31"/>
        <v/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20</v>
      </c>
      <c r="AR12" s="33" t="s">
        <v>57</v>
      </c>
      <c r="AS12" s="39" t="s">
        <v>12</v>
      </c>
    </row>
    <row r="13" spans="1:45" ht="16.2">
      <c r="A13" s="36">
        <v>11</v>
      </c>
      <c r="B13" s="33" t="str">
        <f t="shared" si="0"/>
        <v>Aadi Whitlock</v>
      </c>
      <c r="C13" s="33" t="str">
        <f t="shared" si="1"/>
        <v>Cheshire</v>
      </c>
      <c r="D13" s="67">
        <v>14.48</v>
      </c>
      <c r="E13" s="28">
        <v>11</v>
      </c>
      <c r="F13" s="5">
        <f t="shared" si="13"/>
        <v>11</v>
      </c>
      <c r="G13" s="12">
        <f t="shared" si="14"/>
        <v>3</v>
      </c>
      <c r="H13" s="13">
        <f t="shared" si="15"/>
        <v>11</v>
      </c>
      <c r="I13" s="5" t="str">
        <f t="shared" si="2"/>
        <v/>
      </c>
      <c r="J13" s="12" t="str">
        <f t="shared" si="16"/>
        <v/>
      </c>
      <c r="K13" s="13" t="str">
        <f t="shared" si="17"/>
        <v/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 t="str">
        <f t="shared" si="4"/>
        <v/>
      </c>
      <c r="P13" s="12" t="str">
        <f t="shared" si="20"/>
        <v/>
      </c>
      <c r="Q13" s="13" t="str">
        <f t="shared" si="21"/>
        <v/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 t="str">
        <f t="shared" si="8"/>
        <v/>
      </c>
      <c r="AB13" s="12" t="str">
        <f t="shared" si="28"/>
        <v/>
      </c>
      <c r="AC13" s="13" t="str">
        <f t="shared" si="29"/>
        <v/>
      </c>
      <c r="AD13" s="5" t="str">
        <f t="shared" si="9"/>
        <v/>
      </c>
      <c r="AE13" s="12" t="str">
        <f t="shared" si="30"/>
        <v/>
      </c>
      <c r="AF13" s="13" t="str">
        <f t="shared" si="31"/>
        <v/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/>
      <c r="AR13" s="33" t="s">
        <v>58</v>
      </c>
      <c r="AS13" s="39" t="s">
        <v>12</v>
      </c>
    </row>
    <row r="14" spans="1:45" ht="16.2">
      <c r="A14" s="36">
        <v>12</v>
      </c>
      <c r="B14" s="33" t="str">
        <f t="shared" si="0"/>
        <v>Adam Edwards</v>
      </c>
      <c r="C14" s="33" t="str">
        <f t="shared" si="1"/>
        <v>Shropshire</v>
      </c>
      <c r="D14" s="67">
        <v>14.5</v>
      </c>
      <c r="E14" s="28">
        <v>12</v>
      </c>
      <c r="F14" s="5" t="str">
        <f t="shared" si="13"/>
        <v/>
      </c>
      <c r="G14" s="12" t="str">
        <f t="shared" si="14"/>
        <v/>
      </c>
      <c r="H14" s="13" t="str">
        <f t="shared" si="15"/>
        <v/>
      </c>
      <c r="I14" s="5" t="str">
        <f t="shared" si="2"/>
        <v/>
      </c>
      <c r="J14" s="12" t="str">
        <f t="shared" si="16"/>
        <v/>
      </c>
      <c r="K14" s="13" t="str">
        <f t="shared" si="17"/>
        <v/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>
        <f t="shared" si="5"/>
        <v>12</v>
      </c>
      <c r="S14" s="12">
        <f t="shared" si="22"/>
        <v>2</v>
      </c>
      <c r="T14" s="13">
        <f t="shared" si="23"/>
        <v>12</v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 t="str">
        <f t="shared" si="8"/>
        <v/>
      </c>
      <c r="AB14" s="12" t="str">
        <f t="shared" si="28"/>
        <v/>
      </c>
      <c r="AC14" s="13" t="str">
        <f t="shared" si="29"/>
        <v/>
      </c>
      <c r="AD14" s="5" t="str">
        <f t="shared" si="9"/>
        <v/>
      </c>
      <c r="AE14" s="12" t="str">
        <f t="shared" si="30"/>
        <v/>
      </c>
      <c r="AF14" s="13" t="str">
        <f t="shared" si="31"/>
        <v/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>
        <v>100</v>
      </c>
      <c r="AR14" s="33" t="s">
        <v>59</v>
      </c>
      <c r="AS14" s="39" t="s">
        <v>12</v>
      </c>
    </row>
    <row r="15" spans="1:45" ht="16.2">
      <c r="A15" s="36">
        <v>13</v>
      </c>
      <c r="B15" s="33" t="str">
        <f t="shared" si="0"/>
        <v>Dan Slaven</v>
      </c>
      <c r="C15" s="33" t="str">
        <f t="shared" si="1"/>
        <v>Surrey</v>
      </c>
      <c r="D15" s="67">
        <v>14.52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 t="str">
        <f t="shared" si="2"/>
        <v/>
      </c>
      <c r="J15" s="12" t="str">
        <f t="shared" si="16"/>
        <v/>
      </c>
      <c r="K15" s="13" t="str">
        <f t="shared" si="17"/>
        <v/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 t="str">
        <f t="shared" si="5"/>
        <v/>
      </c>
      <c r="S15" s="12" t="str">
        <f t="shared" si="22"/>
        <v/>
      </c>
      <c r="T15" s="13" t="str">
        <f t="shared" si="23"/>
        <v/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>
        <f t="shared" si="7"/>
        <v>13</v>
      </c>
      <c r="Y15" s="12">
        <f t="shared" si="26"/>
        <v>3</v>
      </c>
      <c r="Z15" s="13">
        <f t="shared" si="27"/>
        <v>13</v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/>
      <c r="AR15" s="33" t="s">
        <v>60</v>
      </c>
      <c r="AS15" s="39" t="s">
        <v>12</v>
      </c>
    </row>
    <row r="16" spans="1:45" ht="16.2">
      <c r="A16" s="36">
        <v>14</v>
      </c>
      <c r="B16" s="33" t="str">
        <f t="shared" si="0"/>
        <v>Josh Redmond</v>
      </c>
      <c r="C16" s="33" t="str">
        <f t="shared" si="1"/>
        <v>Merseyside</v>
      </c>
      <c r="D16" s="67">
        <v>14.55</v>
      </c>
      <c r="E16" s="28">
        <v>14</v>
      </c>
      <c r="F16" s="5" t="str">
        <f t="shared" si="13"/>
        <v/>
      </c>
      <c r="G16" s="12" t="str">
        <f t="shared" si="14"/>
        <v/>
      </c>
      <c r="H16" s="13" t="str">
        <f t="shared" si="15"/>
        <v/>
      </c>
      <c r="I16" s="5" t="str">
        <f t="shared" si="2"/>
        <v/>
      </c>
      <c r="J16" s="12" t="str">
        <f t="shared" si="16"/>
        <v/>
      </c>
      <c r="K16" s="13" t="str">
        <f t="shared" si="17"/>
        <v/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>
        <f t="shared" si="4"/>
        <v>14</v>
      </c>
      <c r="P16" s="12">
        <f t="shared" si="20"/>
        <v>2</v>
      </c>
      <c r="Q16" s="13">
        <f t="shared" si="21"/>
        <v>14</v>
      </c>
      <c r="R16" s="5" t="str">
        <f t="shared" si="5"/>
        <v/>
      </c>
      <c r="S16" s="12" t="str">
        <f t="shared" si="22"/>
        <v/>
      </c>
      <c r="T16" s="13" t="str">
        <f t="shared" si="23"/>
        <v/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 t="str">
        <f t="shared" si="8"/>
        <v/>
      </c>
      <c r="AB16" s="12" t="str">
        <f t="shared" si="28"/>
        <v/>
      </c>
      <c r="AC16" s="13" t="str">
        <f t="shared" si="29"/>
        <v/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>
        <v>111</v>
      </c>
      <c r="AR16" s="33" t="s">
        <v>739</v>
      </c>
      <c r="AS16" s="39" t="s">
        <v>12</v>
      </c>
    </row>
    <row r="17" spans="1:45" ht="16.2">
      <c r="A17" s="36">
        <v>15</v>
      </c>
      <c r="B17" s="33" t="str">
        <f t="shared" si="0"/>
        <v>Alfie Lamb</v>
      </c>
      <c r="C17" s="33" t="str">
        <f t="shared" si="1"/>
        <v>Cumbria</v>
      </c>
      <c r="D17" s="67">
        <v>14.56</v>
      </c>
      <c r="E17" s="28">
        <v>15</v>
      </c>
      <c r="F17" s="5" t="str">
        <f t="shared" si="13"/>
        <v/>
      </c>
      <c r="G17" s="12" t="str">
        <f t="shared" si="14"/>
        <v/>
      </c>
      <c r="H17" s="13" t="str">
        <f t="shared" si="15"/>
        <v/>
      </c>
      <c r="I17" s="5">
        <f t="shared" si="2"/>
        <v>15</v>
      </c>
      <c r="J17" s="12">
        <f t="shared" si="16"/>
        <v>3</v>
      </c>
      <c r="K17" s="13">
        <f t="shared" si="17"/>
        <v>15</v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 t="str">
        <f t="shared" si="4"/>
        <v/>
      </c>
      <c r="P17" s="12" t="str">
        <f t="shared" si="20"/>
        <v/>
      </c>
      <c r="Q17" s="13" t="str">
        <f t="shared" si="21"/>
        <v/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 t="str">
        <f t="shared" si="6"/>
        <v/>
      </c>
      <c r="V17" s="12" t="str">
        <f t="shared" si="24"/>
        <v/>
      </c>
      <c r="W17" s="13" t="str">
        <f t="shared" si="25"/>
        <v/>
      </c>
      <c r="X17" s="5" t="str">
        <f t="shared" si="7"/>
        <v/>
      </c>
      <c r="Y17" s="12" t="str">
        <f t="shared" si="26"/>
        <v/>
      </c>
      <c r="Z17" s="13" t="str">
        <f t="shared" si="27"/>
        <v/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>
        <v>34</v>
      </c>
      <c r="AR17" s="33" t="s">
        <v>61</v>
      </c>
      <c r="AS17" s="39" t="s">
        <v>12</v>
      </c>
    </row>
    <row r="18" spans="1:45" ht="16.2">
      <c r="A18" s="36">
        <v>16</v>
      </c>
      <c r="B18" s="33" t="str">
        <f t="shared" si="0"/>
        <v>Jack Bernham</v>
      </c>
      <c r="C18" s="33" t="str">
        <f t="shared" si="1"/>
        <v>Merseyside</v>
      </c>
      <c r="D18" s="67">
        <v>14.56</v>
      </c>
      <c r="E18" s="28">
        <v>16</v>
      </c>
      <c r="F18" s="5" t="str">
        <f t="shared" si="13"/>
        <v/>
      </c>
      <c r="G18" s="12" t="str">
        <f t="shared" si="14"/>
        <v/>
      </c>
      <c r="H18" s="13" t="str">
        <f t="shared" si="15"/>
        <v/>
      </c>
      <c r="I18" s="5" t="str">
        <f t="shared" si="2"/>
        <v/>
      </c>
      <c r="J18" s="12" t="str">
        <f t="shared" si="16"/>
        <v/>
      </c>
      <c r="K18" s="13" t="str">
        <f t="shared" si="17"/>
        <v/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>
        <f t="shared" si="4"/>
        <v>16</v>
      </c>
      <c r="P18" s="12">
        <f t="shared" si="20"/>
        <v>3</v>
      </c>
      <c r="Q18" s="13">
        <f t="shared" si="21"/>
        <v>16</v>
      </c>
      <c r="R18" s="5" t="str">
        <f t="shared" si="5"/>
        <v/>
      </c>
      <c r="S18" s="12" t="str">
        <f t="shared" si="22"/>
        <v/>
      </c>
      <c r="T18" s="13" t="str">
        <f t="shared" si="23"/>
        <v/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 t="str">
        <f t="shared" si="9"/>
        <v/>
      </c>
      <c r="AE18" s="12" t="str">
        <f t="shared" si="30"/>
        <v/>
      </c>
      <c r="AF18" s="13" t="str">
        <f t="shared" si="31"/>
        <v/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9</v>
      </c>
      <c r="AR18" s="34" t="s">
        <v>394</v>
      </c>
      <c r="AS18" s="40" t="s">
        <v>14</v>
      </c>
    </row>
    <row r="19" spans="1:45" ht="16.2">
      <c r="A19" s="36">
        <v>17</v>
      </c>
      <c r="B19" s="33" t="str">
        <f t="shared" si="0"/>
        <v>Jake Valkenburg</v>
      </c>
      <c r="C19" s="33" t="str">
        <f t="shared" si="1"/>
        <v>Surrey</v>
      </c>
      <c r="D19" s="67">
        <v>14.59</v>
      </c>
      <c r="E19" s="28">
        <v>17</v>
      </c>
      <c r="F19" s="5" t="str">
        <f t="shared" si="13"/>
        <v/>
      </c>
      <c r="G19" s="12" t="str">
        <f t="shared" si="14"/>
        <v/>
      </c>
      <c r="H19" s="13" t="str">
        <f t="shared" si="15"/>
        <v/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 t="str">
        <f t="shared" si="3"/>
        <v/>
      </c>
      <c r="M19" s="12" t="str">
        <f t="shared" si="18"/>
        <v/>
      </c>
      <c r="N19" s="13" t="str">
        <f t="shared" si="19"/>
        <v/>
      </c>
      <c r="O19" s="5" t="str">
        <f t="shared" si="4"/>
        <v/>
      </c>
      <c r="P19" s="12" t="str">
        <f t="shared" si="20"/>
        <v/>
      </c>
      <c r="Q19" s="13" t="str">
        <f t="shared" si="21"/>
        <v/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 t="str">
        <f t="shared" si="6"/>
        <v/>
      </c>
      <c r="V19" s="12" t="str">
        <f t="shared" si="24"/>
        <v/>
      </c>
      <c r="W19" s="13" t="str">
        <f t="shared" si="25"/>
        <v/>
      </c>
      <c r="X19" s="5">
        <f t="shared" si="7"/>
        <v>17</v>
      </c>
      <c r="Y19" s="12">
        <f t="shared" si="26"/>
        <v>4</v>
      </c>
      <c r="Z19" s="13">
        <f t="shared" si="27"/>
        <v>17</v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/>
      <c r="AR19" s="34" t="s">
        <v>395</v>
      </c>
      <c r="AS19" s="40" t="s">
        <v>14</v>
      </c>
    </row>
    <row r="20" spans="1:45" ht="16.2">
      <c r="A20" s="36">
        <v>18</v>
      </c>
      <c r="B20" s="33" t="str">
        <f t="shared" si="0"/>
        <v>Kai Hatcher</v>
      </c>
      <c r="C20" s="33" t="str">
        <f t="shared" si="1"/>
        <v>Cumbria</v>
      </c>
      <c r="D20" s="67">
        <v>15.04</v>
      </c>
      <c r="E20" s="28">
        <v>18</v>
      </c>
      <c r="F20" s="5" t="str">
        <f t="shared" si="13"/>
        <v/>
      </c>
      <c r="G20" s="12" t="str">
        <f t="shared" si="14"/>
        <v/>
      </c>
      <c r="H20" s="13" t="str">
        <f t="shared" si="15"/>
        <v/>
      </c>
      <c r="I20" s="5">
        <f t="shared" si="2"/>
        <v>18</v>
      </c>
      <c r="J20" s="12">
        <f t="shared" si="16"/>
        <v>4</v>
      </c>
      <c r="K20" s="13">
        <f t="shared" si="17"/>
        <v>18</v>
      </c>
      <c r="L20" s="5" t="str">
        <f t="shared" si="3"/>
        <v/>
      </c>
      <c r="M20" s="12" t="str">
        <f t="shared" si="18"/>
        <v/>
      </c>
      <c r="N20" s="13" t="str">
        <f t="shared" si="19"/>
        <v/>
      </c>
      <c r="O20" s="5" t="str">
        <f t="shared" si="4"/>
        <v/>
      </c>
      <c r="P20" s="12" t="str">
        <f t="shared" si="20"/>
        <v/>
      </c>
      <c r="Q20" s="13" t="str">
        <f t="shared" si="21"/>
        <v/>
      </c>
      <c r="R20" s="5" t="str">
        <f t="shared" si="5"/>
        <v/>
      </c>
      <c r="S20" s="12" t="str">
        <f t="shared" si="22"/>
        <v/>
      </c>
      <c r="T20" s="13" t="str">
        <f t="shared" si="23"/>
        <v/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>
        <v>18</v>
      </c>
      <c r="AR20" s="34" t="s">
        <v>740</v>
      </c>
      <c r="AS20" s="40" t="s">
        <v>14</v>
      </c>
    </row>
    <row r="21" spans="1:45" ht="16.2">
      <c r="A21" s="36">
        <v>19</v>
      </c>
      <c r="B21" s="33" t="str">
        <f t="shared" si="0"/>
        <v>Louis Bigland</v>
      </c>
      <c r="C21" s="33" t="str">
        <f t="shared" si="1"/>
        <v>Cumbria</v>
      </c>
      <c r="D21" s="67">
        <v>15.06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>
        <f t="shared" si="2"/>
        <v>19</v>
      </c>
      <c r="J21" s="12">
        <f t="shared" si="16"/>
        <v>5</v>
      </c>
      <c r="K21" s="13">
        <f t="shared" si="17"/>
        <v>19</v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 t="str">
        <f t="shared" si="5"/>
        <v/>
      </c>
      <c r="S21" s="12" t="str">
        <f t="shared" si="22"/>
        <v/>
      </c>
      <c r="T21" s="13" t="str">
        <f t="shared" si="23"/>
        <v/>
      </c>
      <c r="U21" s="5" t="str">
        <f t="shared" si="6"/>
        <v/>
      </c>
      <c r="V21" s="12" t="str">
        <f t="shared" si="24"/>
        <v/>
      </c>
      <c r="W21" s="13" t="str">
        <f t="shared" si="25"/>
        <v/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 t="str">
        <f t="shared" si="9"/>
        <v/>
      </c>
      <c r="AE21" s="12" t="str">
        <f t="shared" si="30"/>
        <v/>
      </c>
      <c r="AF21" s="13" t="str">
        <f t="shared" si="31"/>
        <v/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/>
      <c r="AR21" s="34" t="s">
        <v>396</v>
      </c>
      <c r="AS21" s="40" t="s">
        <v>14</v>
      </c>
    </row>
    <row r="22" spans="1:45" ht="16.2">
      <c r="A22" s="36">
        <v>20</v>
      </c>
      <c r="B22" s="33" t="str">
        <f t="shared" si="0"/>
        <v>Harry McLain</v>
      </c>
      <c r="C22" s="33" t="str">
        <f t="shared" si="1"/>
        <v>Cheshire</v>
      </c>
      <c r="D22" s="67">
        <v>15.11</v>
      </c>
      <c r="E22" s="28">
        <v>20</v>
      </c>
      <c r="F22" s="5">
        <f t="shared" si="13"/>
        <v>20</v>
      </c>
      <c r="G22" s="12">
        <f t="shared" si="14"/>
        <v>4</v>
      </c>
      <c r="H22" s="13">
        <f t="shared" si="15"/>
        <v>20</v>
      </c>
      <c r="I22" s="5" t="str">
        <f t="shared" si="2"/>
        <v/>
      </c>
      <c r="J22" s="12" t="str">
        <f t="shared" si="16"/>
        <v/>
      </c>
      <c r="K22" s="13" t="str">
        <f t="shared" si="17"/>
        <v/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 t="str">
        <f t="shared" si="5"/>
        <v/>
      </c>
      <c r="S22" s="12" t="str">
        <f t="shared" si="22"/>
        <v/>
      </c>
      <c r="T22" s="13" t="str">
        <f t="shared" si="23"/>
        <v/>
      </c>
      <c r="U22" s="5" t="str">
        <f t="shared" si="6"/>
        <v/>
      </c>
      <c r="V22" s="12" t="str">
        <f t="shared" si="24"/>
        <v/>
      </c>
      <c r="W22" s="13" t="str">
        <f t="shared" si="25"/>
        <v/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 t="str">
        <f t="shared" si="8"/>
        <v/>
      </c>
      <c r="AB22" s="12" t="str">
        <f t="shared" si="28"/>
        <v/>
      </c>
      <c r="AC22" s="13" t="str">
        <f t="shared" si="29"/>
        <v/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56</v>
      </c>
      <c r="AR22" s="34" t="s">
        <v>397</v>
      </c>
      <c r="AS22" s="40" t="s">
        <v>14</v>
      </c>
    </row>
    <row r="23" spans="1:45" ht="16.2">
      <c r="A23" s="36">
        <v>21</v>
      </c>
      <c r="B23" s="33" t="str">
        <f t="shared" si="0"/>
        <v>Luca Bradley</v>
      </c>
      <c r="C23" s="33" t="str">
        <f t="shared" si="1"/>
        <v>Staffordshire</v>
      </c>
      <c r="D23" s="67">
        <v>15.11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 t="str">
        <f t="shared" si="3"/>
        <v/>
      </c>
      <c r="M23" s="12" t="str">
        <f t="shared" si="18"/>
        <v/>
      </c>
      <c r="N23" s="13" t="str">
        <f t="shared" si="19"/>
        <v/>
      </c>
      <c r="O23" s="5" t="str">
        <f t="shared" si="4"/>
        <v/>
      </c>
      <c r="P23" s="12" t="str">
        <f t="shared" si="20"/>
        <v/>
      </c>
      <c r="Q23" s="13" t="str">
        <f t="shared" si="21"/>
        <v/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>
        <f t="shared" si="6"/>
        <v>21</v>
      </c>
      <c r="V23" s="12">
        <f t="shared" si="24"/>
        <v>1</v>
      </c>
      <c r="W23" s="13">
        <f t="shared" si="25"/>
        <v>21</v>
      </c>
      <c r="X23" s="5" t="str">
        <f t="shared" si="7"/>
        <v/>
      </c>
      <c r="Y23" s="12" t="str">
        <f t="shared" si="26"/>
        <v/>
      </c>
      <c r="Z23" s="13" t="str">
        <f t="shared" si="27"/>
        <v/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 t="str">
        <f t="shared" si="9"/>
        <v/>
      </c>
      <c r="AE23" s="12" t="str">
        <f t="shared" si="30"/>
        <v/>
      </c>
      <c r="AF23" s="13" t="str">
        <f t="shared" si="31"/>
        <v/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15</v>
      </c>
      <c r="AR23" s="34" t="s">
        <v>398</v>
      </c>
      <c r="AS23" s="40" t="s">
        <v>14</v>
      </c>
    </row>
    <row r="24" spans="1:45" ht="16.2">
      <c r="A24" s="36">
        <v>22</v>
      </c>
      <c r="B24" s="33" t="str">
        <f t="shared" si="0"/>
        <v>Jack Barker</v>
      </c>
      <c r="C24" s="33" t="str">
        <f t="shared" si="1"/>
        <v>Cumbria</v>
      </c>
      <c r="D24" s="67">
        <v>15.15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>
        <f t="shared" si="2"/>
        <v>22</v>
      </c>
      <c r="J24" s="12">
        <f t="shared" si="16"/>
        <v>6</v>
      </c>
      <c r="K24" s="13">
        <f t="shared" si="17"/>
        <v>22</v>
      </c>
      <c r="L24" s="5" t="str">
        <f t="shared" si="3"/>
        <v/>
      </c>
      <c r="M24" s="12" t="str">
        <f t="shared" si="18"/>
        <v/>
      </c>
      <c r="N24" s="13" t="str">
        <f t="shared" si="19"/>
        <v/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 t="str">
        <f t="shared" si="6"/>
        <v/>
      </c>
      <c r="V24" s="12" t="str">
        <f t="shared" si="24"/>
        <v/>
      </c>
      <c r="W24" s="13" t="str">
        <f t="shared" si="25"/>
        <v/>
      </c>
      <c r="X24" s="5" t="str">
        <f t="shared" si="7"/>
        <v/>
      </c>
      <c r="Y24" s="12" t="str">
        <f t="shared" si="26"/>
        <v/>
      </c>
      <c r="Z24" s="13" t="str">
        <f t="shared" si="27"/>
        <v/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 t="str">
        <f t="shared" si="9"/>
        <v/>
      </c>
      <c r="AE24" s="12" t="str">
        <f t="shared" si="30"/>
        <v/>
      </c>
      <c r="AF24" s="13" t="str">
        <f t="shared" si="31"/>
        <v/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/>
      <c r="AR24" s="34" t="s">
        <v>399</v>
      </c>
      <c r="AS24" s="40" t="s">
        <v>14</v>
      </c>
    </row>
    <row r="25" spans="1:45" ht="16.2">
      <c r="A25" s="36">
        <v>23</v>
      </c>
      <c r="B25" s="33" t="str">
        <f t="shared" si="0"/>
        <v>Robbie Price</v>
      </c>
      <c r="C25" s="33" t="str">
        <f t="shared" si="1"/>
        <v>Cheshire</v>
      </c>
      <c r="D25" s="67">
        <v>15.16</v>
      </c>
      <c r="E25" s="28">
        <v>23</v>
      </c>
      <c r="F25" s="5">
        <f t="shared" si="13"/>
        <v>23</v>
      </c>
      <c r="G25" s="12">
        <f t="shared" si="14"/>
        <v>5</v>
      </c>
      <c r="H25" s="13">
        <f t="shared" si="15"/>
        <v>23</v>
      </c>
      <c r="I25" s="5" t="str">
        <f t="shared" si="2"/>
        <v/>
      </c>
      <c r="J25" s="12" t="str">
        <f t="shared" si="16"/>
        <v/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 t="str">
        <f t="shared" si="6"/>
        <v/>
      </c>
      <c r="V25" s="12" t="str">
        <f t="shared" si="24"/>
        <v/>
      </c>
      <c r="W25" s="13" t="str">
        <f t="shared" si="25"/>
        <v/>
      </c>
      <c r="X25" s="5" t="str">
        <f t="shared" si="7"/>
        <v/>
      </c>
      <c r="Y25" s="12" t="str">
        <f t="shared" si="26"/>
        <v/>
      </c>
      <c r="Z25" s="13" t="str">
        <f t="shared" si="27"/>
        <v/>
      </c>
      <c r="AA25" s="5" t="str">
        <f t="shared" si="8"/>
        <v/>
      </c>
      <c r="AB25" s="12" t="str">
        <f t="shared" si="28"/>
        <v/>
      </c>
      <c r="AC25" s="13" t="str">
        <f t="shared" si="29"/>
        <v/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>
        <v>47</v>
      </c>
      <c r="AR25" s="34" t="s">
        <v>400</v>
      </c>
      <c r="AS25" s="40" t="s">
        <v>14</v>
      </c>
    </row>
    <row r="26" spans="1:45" ht="16.2">
      <c r="A26" s="36">
        <v>24</v>
      </c>
      <c r="B26" s="33" t="str">
        <f t="shared" si="0"/>
        <v>Joshua Williamson</v>
      </c>
      <c r="C26" s="33" t="str">
        <f t="shared" si="1"/>
        <v>Cheshire</v>
      </c>
      <c r="D26" s="67">
        <v>15.17</v>
      </c>
      <c r="E26" s="28">
        <v>24</v>
      </c>
      <c r="F26" s="5">
        <f t="shared" si="13"/>
        <v>24</v>
      </c>
      <c r="G26" s="12">
        <f t="shared" si="14"/>
        <v>6</v>
      </c>
      <c r="H26" s="13">
        <f t="shared" si="15"/>
        <v>24</v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 t="str">
        <f t="shared" si="3"/>
        <v/>
      </c>
      <c r="M26" s="12" t="str">
        <f t="shared" si="18"/>
        <v/>
      </c>
      <c r="N26" s="13" t="str">
        <f t="shared" si="19"/>
        <v/>
      </c>
      <c r="O26" s="5" t="str">
        <f t="shared" si="4"/>
        <v/>
      </c>
      <c r="P26" s="12" t="str">
        <f t="shared" si="20"/>
        <v/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 t="str">
        <f t="shared" si="9"/>
        <v/>
      </c>
      <c r="AE26" s="12" t="str">
        <f t="shared" si="30"/>
        <v/>
      </c>
      <c r="AF26" s="13" t="str">
        <f t="shared" si="31"/>
        <v/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>
        <v>22</v>
      </c>
      <c r="AR26" s="34" t="s">
        <v>401</v>
      </c>
      <c r="AS26" s="40" t="s">
        <v>14</v>
      </c>
    </row>
    <row r="27" spans="1:45" ht="16.2">
      <c r="A27" s="36">
        <v>25</v>
      </c>
      <c r="B27" s="33" t="str">
        <f t="shared" si="0"/>
        <v>Klay Fellows</v>
      </c>
      <c r="C27" s="33" t="str">
        <f t="shared" si="1"/>
        <v>West Midlands</v>
      </c>
      <c r="D27" s="67">
        <v>15.2</v>
      </c>
      <c r="E27" s="28">
        <v>25</v>
      </c>
      <c r="F27" s="5" t="str">
        <f t="shared" si="13"/>
        <v/>
      </c>
      <c r="G27" s="12" t="str">
        <f t="shared" si="14"/>
        <v/>
      </c>
      <c r="H27" s="13" t="str">
        <f t="shared" si="15"/>
        <v/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 t="str">
        <f t="shared" si="7"/>
        <v/>
      </c>
      <c r="Y27" s="12" t="str">
        <f t="shared" si="26"/>
        <v/>
      </c>
      <c r="Z27" s="13" t="str">
        <f t="shared" si="27"/>
        <v/>
      </c>
      <c r="AA27" s="5" t="str">
        <f t="shared" si="8"/>
        <v/>
      </c>
      <c r="AB27" s="12" t="str">
        <f t="shared" si="28"/>
        <v/>
      </c>
      <c r="AC27" s="13" t="str">
        <f t="shared" si="29"/>
        <v/>
      </c>
      <c r="AD27" s="5">
        <f t="shared" si="9"/>
        <v>25</v>
      </c>
      <c r="AE27" s="12">
        <f t="shared" si="30"/>
        <v>2</v>
      </c>
      <c r="AF27" s="13">
        <f t="shared" si="31"/>
        <v>25</v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>
        <v>37</v>
      </c>
      <c r="AR27" s="34" t="s">
        <v>402</v>
      </c>
      <c r="AS27" s="40" t="s">
        <v>14</v>
      </c>
    </row>
    <row r="28" spans="1:45" ht="16.2">
      <c r="A28" s="36">
        <v>26</v>
      </c>
      <c r="B28" s="33" t="str">
        <f t="shared" si="0"/>
        <v xml:space="preserve">Benji Stret </v>
      </c>
      <c r="C28" s="33" t="str">
        <f t="shared" si="1"/>
        <v>Surrey</v>
      </c>
      <c r="D28" s="67">
        <v>15.22</v>
      </c>
      <c r="E28" s="28">
        <v>26</v>
      </c>
      <c r="F28" s="5" t="str">
        <f t="shared" si="13"/>
        <v/>
      </c>
      <c r="G28" s="12" t="str">
        <f t="shared" si="14"/>
        <v/>
      </c>
      <c r="H28" s="13" t="str">
        <f t="shared" si="15"/>
        <v/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 t="str">
        <f t="shared" si="5"/>
        <v/>
      </c>
      <c r="S28" s="12" t="str">
        <f t="shared" si="22"/>
        <v/>
      </c>
      <c r="T28" s="13" t="str">
        <f t="shared" si="23"/>
        <v/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>
        <f t="shared" si="7"/>
        <v>26</v>
      </c>
      <c r="Y28" s="12">
        <f t="shared" si="26"/>
        <v>5</v>
      </c>
      <c r="Z28" s="13">
        <f t="shared" si="27"/>
        <v>26</v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>
        <v>19</v>
      </c>
      <c r="AR28" s="34" t="s">
        <v>403</v>
      </c>
      <c r="AS28" s="40" t="s">
        <v>14</v>
      </c>
    </row>
    <row r="29" spans="1:45" ht="16.2">
      <c r="A29" s="36">
        <v>27</v>
      </c>
      <c r="B29" s="33" t="str">
        <f t="shared" si="0"/>
        <v>No name/extra ticket</v>
      </c>
      <c r="C29" s="33" t="str">
        <f t="shared" si="1"/>
        <v>West Midlands</v>
      </c>
      <c r="D29" s="67">
        <v>15.23</v>
      </c>
      <c r="E29" s="28">
        <v>27</v>
      </c>
      <c r="F29" s="5" t="str">
        <f t="shared" si="13"/>
        <v/>
      </c>
      <c r="G29" s="12" t="str">
        <f t="shared" si="14"/>
        <v/>
      </c>
      <c r="H29" s="13" t="str">
        <f t="shared" si="15"/>
        <v/>
      </c>
      <c r="I29" s="5" t="str">
        <f t="shared" si="2"/>
        <v/>
      </c>
      <c r="J29" s="12" t="str">
        <f t="shared" si="16"/>
        <v/>
      </c>
      <c r="K29" s="13" t="str">
        <f t="shared" si="17"/>
        <v/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 t="str">
        <f t="shared" si="4"/>
        <v/>
      </c>
      <c r="P29" s="12" t="str">
        <f t="shared" si="20"/>
        <v/>
      </c>
      <c r="Q29" s="13" t="str">
        <f t="shared" si="21"/>
        <v/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 t="str">
        <f t="shared" si="8"/>
        <v/>
      </c>
      <c r="AB29" s="12" t="str">
        <f t="shared" si="28"/>
        <v/>
      </c>
      <c r="AC29" s="13" t="str">
        <f t="shared" si="29"/>
        <v/>
      </c>
      <c r="AD29" s="5">
        <f t="shared" si="9"/>
        <v>27</v>
      </c>
      <c r="AE29" s="12">
        <f t="shared" si="30"/>
        <v>3</v>
      </c>
      <c r="AF29" s="13">
        <f t="shared" si="31"/>
        <v>27</v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>
        <v>46</v>
      </c>
      <c r="AR29" s="34" t="s">
        <v>404</v>
      </c>
      <c r="AS29" s="40" t="s">
        <v>14</v>
      </c>
    </row>
    <row r="30" spans="1:45" ht="16.2">
      <c r="A30" s="36">
        <v>28</v>
      </c>
      <c r="B30" s="33" t="str">
        <f t="shared" si="0"/>
        <v>William Walker</v>
      </c>
      <c r="C30" s="33" t="str">
        <f t="shared" si="1"/>
        <v>West Midlands</v>
      </c>
      <c r="D30" s="67">
        <v>15.24</v>
      </c>
      <c r="E30" s="28">
        <v>28</v>
      </c>
      <c r="F30" s="5" t="str">
        <f t="shared" si="13"/>
        <v/>
      </c>
      <c r="G30" s="12" t="str">
        <f t="shared" si="14"/>
        <v/>
      </c>
      <c r="H30" s="13" t="str">
        <f t="shared" si="15"/>
        <v/>
      </c>
      <c r="I30" s="5" t="str">
        <f t="shared" si="2"/>
        <v/>
      </c>
      <c r="J30" s="12" t="str">
        <f t="shared" si="16"/>
        <v/>
      </c>
      <c r="K30" s="13" t="str">
        <f t="shared" si="17"/>
        <v/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 t="str">
        <f t="shared" si="4"/>
        <v/>
      </c>
      <c r="P30" s="12" t="str">
        <f t="shared" si="20"/>
        <v/>
      </c>
      <c r="Q30" s="13" t="str">
        <f t="shared" si="21"/>
        <v/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 t="str">
        <f t="shared" si="8"/>
        <v/>
      </c>
      <c r="AB30" s="12" t="str">
        <f t="shared" si="28"/>
        <v/>
      </c>
      <c r="AC30" s="13" t="str">
        <f t="shared" si="29"/>
        <v/>
      </c>
      <c r="AD30" s="5">
        <f t="shared" si="9"/>
        <v>28</v>
      </c>
      <c r="AE30" s="12">
        <f t="shared" si="30"/>
        <v>4</v>
      </c>
      <c r="AF30" s="13">
        <f t="shared" si="31"/>
        <v>28</v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>
        <v>3</v>
      </c>
      <c r="AR30" s="34" t="s">
        <v>405</v>
      </c>
      <c r="AS30" s="40" t="s">
        <v>14</v>
      </c>
    </row>
    <row r="31" spans="1:45" ht="16.2">
      <c r="A31" s="36">
        <v>29</v>
      </c>
      <c r="B31" s="33" t="str">
        <f t="shared" si="0"/>
        <v>Travis Scrivens</v>
      </c>
      <c r="C31" s="33" t="str">
        <f t="shared" si="1"/>
        <v>Warwickshire</v>
      </c>
      <c r="D31" s="67">
        <v>15.24</v>
      </c>
      <c r="E31" s="28">
        <v>29</v>
      </c>
      <c r="F31" s="5" t="str">
        <f t="shared" si="13"/>
        <v/>
      </c>
      <c r="G31" s="12" t="str">
        <f t="shared" si="14"/>
        <v/>
      </c>
      <c r="H31" s="13" t="str">
        <f t="shared" si="15"/>
        <v/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 t="str">
        <f t="shared" si="6"/>
        <v/>
      </c>
      <c r="V31" s="12" t="str">
        <f t="shared" si="24"/>
        <v/>
      </c>
      <c r="W31" s="13" t="str">
        <f t="shared" si="25"/>
        <v/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>
        <f t="shared" si="8"/>
        <v>29</v>
      </c>
      <c r="AB31" s="12">
        <f t="shared" si="28"/>
        <v>1</v>
      </c>
      <c r="AC31" s="13">
        <f t="shared" si="29"/>
        <v>29</v>
      </c>
      <c r="AD31" s="5" t="str">
        <f t="shared" si="9"/>
        <v/>
      </c>
      <c r="AE31" s="12" t="str">
        <f t="shared" si="30"/>
        <v/>
      </c>
      <c r="AF31" s="13" t="str">
        <f t="shared" si="31"/>
        <v/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>
        <v>24</v>
      </c>
      <c r="AR31" s="33" t="s">
        <v>736</v>
      </c>
      <c r="AS31" s="40" t="s">
        <v>12</v>
      </c>
    </row>
    <row r="32" spans="1:45" ht="16.2">
      <c r="A32" s="36">
        <v>30</v>
      </c>
      <c r="B32" s="33" t="str">
        <f t="shared" si="0"/>
        <v>Charlie Smith</v>
      </c>
      <c r="C32" s="33" t="str">
        <f t="shared" si="1"/>
        <v>Warwickshire</v>
      </c>
      <c r="D32" s="67">
        <v>15.25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 t="str">
        <f t="shared" si="3"/>
        <v/>
      </c>
      <c r="M32" s="12" t="str">
        <f t="shared" si="18"/>
        <v/>
      </c>
      <c r="N32" s="13" t="str">
        <f t="shared" si="19"/>
        <v/>
      </c>
      <c r="O32" s="5" t="str">
        <f t="shared" si="4"/>
        <v/>
      </c>
      <c r="P32" s="12" t="str">
        <f t="shared" si="20"/>
        <v/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 t="str">
        <f t="shared" si="6"/>
        <v/>
      </c>
      <c r="V32" s="12" t="str">
        <f t="shared" si="24"/>
        <v/>
      </c>
      <c r="W32" s="13" t="str">
        <f t="shared" si="25"/>
        <v/>
      </c>
      <c r="X32" s="5" t="str">
        <f t="shared" si="7"/>
        <v/>
      </c>
      <c r="Y32" s="12" t="str">
        <f t="shared" si="26"/>
        <v/>
      </c>
      <c r="Z32" s="13" t="str">
        <f t="shared" si="27"/>
        <v/>
      </c>
      <c r="AA32" s="5">
        <f t="shared" si="8"/>
        <v>30</v>
      </c>
      <c r="AB32" s="12">
        <f t="shared" si="28"/>
        <v>2</v>
      </c>
      <c r="AC32" s="13">
        <f t="shared" si="29"/>
        <v>30</v>
      </c>
      <c r="AD32" s="5" t="str">
        <f t="shared" si="9"/>
        <v/>
      </c>
      <c r="AE32" s="12" t="str">
        <f t="shared" si="30"/>
        <v/>
      </c>
      <c r="AF32" s="13" t="str">
        <f t="shared" si="31"/>
        <v/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/>
      <c r="AR32" s="33"/>
      <c r="AS32" s="40" t="s">
        <v>14</v>
      </c>
    </row>
    <row r="33" spans="1:45" ht="16.2">
      <c r="A33" s="36">
        <v>31</v>
      </c>
      <c r="B33" s="33" t="str">
        <f t="shared" si="0"/>
        <v>Callum Adams</v>
      </c>
      <c r="C33" s="33" t="str">
        <f t="shared" si="1"/>
        <v>West Midlands</v>
      </c>
      <c r="D33" s="67">
        <v>15.26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 t="str">
        <f t="shared" si="2"/>
        <v/>
      </c>
      <c r="J33" s="12" t="str">
        <f t="shared" si="16"/>
        <v/>
      </c>
      <c r="K33" s="13" t="str">
        <f t="shared" si="17"/>
        <v/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 t="str">
        <f t="shared" si="4"/>
        <v/>
      </c>
      <c r="P33" s="12" t="str">
        <f t="shared" si="20"/>
        <v/>
      </c>
      <c r="Q33" s="13" t="str">
        <f t="shared" si="21"/>
        <v/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 t="str">
        <f t="shared" si="6"/>
        <v/>
      </c>
      <c r="V33" s="12" t="str">
        <f t="shared" si="24"/>
        <v/>
      </c>
      <c r="W33" s="13" t="str">
        <f t="shared" si="25"/>
        <v/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>
        <f t="shared" si="9"/>
        <v>31</v>
      </c>
      <c r="AE33" s="12">
        <f t="shared" si="30"/>
        <v>5</v>
      </c>
      <c r="AF33" s="13">
        <f t="shared" si="31"/>
        <v>31</v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>
        <v>10</v>
      </c>
      <c r="AR33" s="33" t="s">
        <v>163</v>
      </c>
      <c r="AS33" s="43" t="s">
        <v>13</v>
      </c>
    </row>
    <row r="34" spans="1:45" ht="16.2">
      <c r="A34" s="36">
        <v>32</v>
      </c>
      <c r="B34" s="33" t="str">
        <f t="shared" si="0"/>
        <v>Jack Whittingham</v>
      </c>
      <c r="C34" s="33" t="str">
        <f t="shared" si="1"/>
        <v>Staffordshire</v>
      </c>
      <c r="D34" s="67">
        <v>15.27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 t="str">
        <f t="shared" si="2"/>
        <v/>
      </c>
      <c r="J34" s="12" t="str">
        <f t="shared" si="16"/>
        <v/>
      </c>
      <c r="K34" s="13" t="str">
        <f t="shared" si="17"/>
        <v/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 t="str">
        <f t="shared" si="4"/>
        <v/>
      </c>
      <c r="P34" s="12" t="str">
        <f t="shared" si="20"/>
        <v/>
      </c>
      <c r="Q34" s="13" t="str">
        <f t="shared" si="21"/>
        <v/>
      </c>
      <c r="R34" s="5" t="str">
        <f t="shared" si="5"/>
        <v/>
      </c>
      <c r="S34" s="12" t="str">
        <f t="shared" si="22"/>
        <v/>
      </c>
      <c r="T34" s="13" t="str">
        <f t="shared" si="23"/>
        <v/>
      </c>
      <c r="U34" s="5">
        <f t="shared" si="6"/>
        <v>32</v>
      </c>
      <c r="V34" s="12">
        <f t="shared" si="24"/>
        <v>2</v>
      </c>
      <c r="W34" s="13">
        <f t="shared" si="25"/>
        <v>32</v>
      </c>
      <c r="X34" s="5" t="str">
        <f t="shared" si="7"/>
        <v/>
      </c>
      <c r="Y34" s="12" t="str">
        <f t="shared" si="26"/>
        <v/>
      </c>
      <c r="Z34" s="13" t="str">
        <f t="shared" si="27"/>
        <v/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57</v>
      </c>
      <c r="AR34" s="33" t="s">
        <v>164</v>
      </c>
      <c r="AS34" s="43" t="s">
        <v>13</v>
      </c>
    </row>
    <row r="35" spans="1:45" ht="16.2">
      <c r="A35" s="36">
        <v>33</v>
      </c>
      <c r="B35" s="33" t="str">
        <f t="shared" ref="B35:B66" si="38">IFERROR(VLOOKUP($A35,$AQ$3:$AS$158,2,FALSE),"")</f>
        <v>Olly Skelton</v>
      </c>
      <c r="C35" s="33" t="str">
        <f t="shared" ref="C35:C66" si="39">IFERROR(VLOOKUP($A35,$AQ$3:$AS$158,3,FALSE),"")</f>
        <v>Shropshire</v>
      </c>
      <c r="D35" s="67">
        <v>15.29</v>
      </c>
      <c r="E35" s="28">
        <v>33</v>
      </c>
      <c r="F35" s="5" t="str">
        <f t="shared" si="13"/>
        <v/>
      </c>
      <c r="G35" s="12" t="str">
        <f t="shared" si="14"/>
        <v/>
      </c>
      <c r="H35" s="13" t="str">
        <f t="shared" si="15"/>
        <v/>
      </c>
      <c r="I35" s="5" t="str">
        <f t="shared" si="2"/>
        <v/>
      </c>
      <c r="J35" s="12" t="str">
        <f t="shared" si="16"/>
        <v/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>
        <f t="shared" si="5"/>
        <v>33</v>
      </c>
      <c r="S35" s="12">
        <f t="shared" si="22"/>
        <v>3</v>
      </c>
      <c r="T35" s="13">
        <f t="shared" si="23"/>
        <v>33</v>
      </c>
      <c r="U35" s="5" t="str">
        <f t="shared" si="6"/>
        <v/>
      </c>
      <c r="V35" s="12" t="str">
        <f t="shared" si="24"/>
        <v/>
      </c>
      <c r="W35" s="13" t="str">
        <f t="shared" si="25"/>
        <v/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 t="str">
        <f t="shared" si="8"/>
        <v/>
      </c>
      <c r="AB35" s="12" t="str">
        <f t="shared" si="28"/>
        <v/>
      </c>
      <c r="AC35" s="13" t="str">
        <f t="shared" si="29"/>
        <v/>
      </c>
      <c r="AD35" s="5" t="str">
        <f t="shared" si="9"/>
        <v/>
      </c>
      <c r="AE35" s="12" t="str">
        <f t="shared" si="30"/>
        <v/>
      </c>
      <c r="AF35" s="13" t="str">
        <f t="shared" si="31"/>
        <v/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>
        <v>86</v>
      </c>
      <c r="AR35" s="33" t="s">
        <v>165</v>
      </c>
      <c r="AS35" s="43" t="s">
        <v>13</v>
      </c>
    </row>
    <row r="36" spans="1:45" ht="16.2">
      <c r="A36" s="36">
        <v>34</v>
      </c>
      <c r="B36" s="33" t="str">
        <f t="shared" si="38"/>
        <v>Haruto Greenland</v>
      </c>
      <c r="C36" s="33" t="str">
        <f t="shared" si="39"/>
        <v>Cheshire</v>
      </c>
      <c r="D36" s="68">
        <v>15.32</v>
      </c>
      <c r="E36" s="28">
        <v>34</v>
      </c>
      <c r="F36" s="5">
        <f t="shared" si="13"/>
        <v>34</v>
      </c>
      <c r="G36" s="12">
        <f t="shared" si="14"/>
        <v>7</v>
      </c>
      <c r="H36" s="13" t="str">
        <f t="shared" si="15"/>
        <v/>
      </c>
      <c r="I36" s="5" t="str">
        <f t="shared" si="2"/>
        <v/>
      </c>
      <c r="J36" s="12" t="str">
        <f t="shared" si="16"/>
        <v/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 t="str">
        <f t="shared" si="5"/>
        <v/>
      </c>
      <c r="S36" s="12" t="str">
        <f t="shared" si="22"/>
        <v/>
      </c>
      <c r="T36" s="13" t="str">
        <f t="shared" si="23"/>
        <v/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 t="str">
        <f t="shared" si="7"/>
        <v/>
      </c>
      <c r="Y36" s="12" t="str">
        <f t="shared" si="26"/>
        <v/>
      </c>
      <c r="Z36" s="13" t="str">
        <f t="shared" si="27"/>
        <v/>
      </c>
      <c r="AA36" s="5" t="str">
        <f t="shared" si="8"/>
        <v/>
      </c>
      <c r="AB36" s="12" t="str">
        <f t="shared" si="28"/>
        <v/>
      </c>
      <c r="AC36" s="13" t="str">
        <f t="shared" si="29"/>
        <v/>
      </c>
      <c r="AD36" s="5" t="str">
        <f t="shared" si="9"/>
        <v/>
      </c>
      <c r="AE36" s="12" t="str">
        <f t="shared" si="30"/>
        <v/>
      </c>
      <c r="AF36" s="13" t="str">
        <f t="shared" si="31"/>
        <v/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>
        <v>89</v>
      </c>
      <c r="AR36" s="33" t="s">
        <v>166</v>
      </c>
      <c r="AS36" s="43" t="s">
        <v>13</v>
      </c>
    </row>
    <row r="37" spans="1:45" ht="16.2">
      <c r="A37" s="36">
        <v>35</v>
      </c>
      <c r="B37" s="33" t="str">
        <f t="shared" si="38"/>
        <v>Tim Streber</v>
      </c>
      <c r="C37" s="33" t="str">
        <f t="shared" si="39"/>
        <v>Shropshire</v>
      </c>
      <c r="D37" s="68">
        <v>15.33</v>
      </c>
      <c r="E37" s="28">
        <v>35</v>
      </c>
      <c r="F37" s="5" t="str">
        <f t="shared" si="13"/>
        <v/>
      </c>
      <c r="G37" s="12" t="str">
        <f t="shared" si="14"/>
        <v/>
      </c>
      <c r="H37" s="13" t="str">
        <f t="shared" si="15"/>
        <v/>
      </c>
      <c r="I37" s="5" t="str">
        <f t="shared" si="2"/>
        <v/>
      </c>
      <c r="J37" s="12" t="str">
        <f t="shared" si="16"/>
        <v/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 t="str">
        <f t="shared" si="4"/>
        <v/>
      </c>
      <c r="P37" s="12" t="str">
        <f t="shared" si="20"/>
        <v/>
      </c>
      <c r="Q37" s="13" t="str">
        <f t="shared" si="21"/>
        <v/>
      </c>
      <c r="R37" s="5">
        <f t="shared" si="5"/>
        <v>35</v>
      </c>
      <c r="S37" s="12">
        <f t="shared" si="22"/>
        <v>4</v>
      </c>
      <c r="T37" s="13">
        <f t="shared" si="23"/>
        <v>35</v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/>
      <c r="AR37" s="33" t="s">
        <v>167</v>
      </c>
      <c r="AS37" s="43" t="s">
        <v>13</v>
      </c>
    </row>
    <row r="38" spans="1:45" ht="16.2">
      <c r="A38" s="36">
        <v>36</v>
      </c>
      <c r="B38" s="33" t="str">
        <f t="shared" si="38"/>
        <v>James Evans</v>
      </c>
      <c r="C38" s="33" t="str">
        <f t="shared" si="39"/>
        <v>Merseyside</v>
      </c>
      <c r="D38" s="68">
        <v>15.34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 t="str">
        <f t="shared" si="2"/>
        <v/>
      </c>
      <c r="J38" s="12" t="str">
        <f t="shared" si="16"/>
        <v/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>
        <f t="shared" si="4"/>
        <v>36</v>
      </c>
      <c r="P38" s="12">
        <f t="shared" si="20"/>
        <v>4</v>
      </c>
      <c r="Q38" s="13">
        <f t="shared" si="21"/>
        <v>36</v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 t="str">
        <f t="shared" si="8"/>
        <v/>
      </c>
      <c r="AB38" s="12" t="str">
        <f t="shared" si="28"/>
        <v/>
      </c>
      <c r="AC38" s="13" t="str">
        <f t="shared" si="29"/>
        <v/>
      </c>
      <c r="AD38" s="5" t="str">
        <f t="shared" si="9"/>
        <v/>
      </c>
      <c r="AE38" s="12" t="str">
        <f t="shared" si="30"/>
        <v/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/>
      <c r="AR38" s="33" t="s">
        <v>168</v>
      </c>
      <c r="AS38" s="43" t="s">
        <v>13</v>
      </c>
    </row>
    <row r="39" spans="1:45" ht="16.2">
      <c r="A39" s="36">
        <v>37</v>
      </c>
      <c r="B39" s="33" t="str">
        <f t="shared" si="38"/>
        <v>Harry Ewbank</v>
      </c>
      <c r="C39" s="33" t="str">
        <f t="shared" si="39"/>
        <v>Cumbria</v>
      </c>
      <c r="D39" s="68">
        <v>15.36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>
        <f t="shared" si="2"/>
        <v>37</v>
      </c>
      <c r="J39" s="12">
        <f t="shared" si="16"/>
        <v>7</v>
      </c>
      <c r="K39" s="13" t="str">
        <f t="shared" si="17"/>
        <v/>
      </c>
      <c r="L39" s="5" t="str">
        <f t="shared" si="3"/>
        <v/>
      </c>
      <c r="M39" s="12" t="str">
        <f t="shared" si="18"/>
        <v/>
      </c>
      <c r="N39" s="13" t="str">
        <f t="shared" si="19"/>
        <v/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 t="str">
        <f t="shared" si="6"/>
        <v/>
      </c>
      <c r="V39" s="12" t="str">
        <f t="shared" si="24"/>
        <v/>
      </c>
      <c r="W39" s="13" t="str">
        <f t="shared" si="25"/>
        <v/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 t="str">
        <f t="shared" si="9"/>
        <v/>
      </c>
      <c r="AE39" s="12" t="str">
        <f t="shared" si="30"/>
        <v/>
      </c>
      <c r="AF39" s="13" t="str">
        <f t="shared" si="31"/>
        <v/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>
        <v>110</v>
      </c>
      <c r="AR39" s="33" t="s">
        <v>169</v>
      </c>
      <c r="AS39" s="43" t="s">
        <v>13</v>
      </c>
    </row>
    <row r="40" spans="1:45" ht="16.2">
      <c r="A40" s="36">
        <v>38</v>
      </c>
      <c r="B40" s="33" t="str">
        <f t="shared" si="38"/>
        <v>Jack Talbot</v>
      </c>
      <c r="C40" s="33" t="str">
        <f t="shared" si="39"/>
        <v>Merseyside</v>
      </c>
      <c r="D40" s="68">
        <v>15.36</v>
      </c>
      <c r="E40" s="28">
        <v>38</v>
      </c>
      <c r="F40" s="5" t="str">
        <f t="shared" si="13"/>
        <v/>
      </c>
      <c r="G40" s="12" t="str">
        <f t="shared" si="14"/>
        <v/>
      </c>
      <c r="H40" s="13" t="str">
        <f t="shared" si="15"/>
        <v/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 t="str">
        <f t="shared" si="3"/>
        <v/>
      </c>
      <c r="M40" s="12" t="str">
        <f t="shared" si="18"/>
        <v/>
      </c>
      <c r="N40" s="13" t="str">
        <f t="shared" si="19"/>
        <v/>
      </c>
      <c r="O40" s="5">
        <f t="shared" si="4"/>
        <v>38</v>
      </c>
      <c r="P40" s="12">
        <f t="shared" si="20"/>
        <v>5</v>
      </c>
      <c r="Q40" s="13">
        <f t="shared" si="21"/>
        <v>38</v>
      </c>
      <c r="R40" s="5" t="str">
        <f t="shared" si="5"/>
        <v/>
      </c>
      <c r="S40" s="12" t="str">
        <f t="shared" si="22"/>
        <v/>
      </c>
      <c r="T40" s="13" t="str">
        <f t="shared" si="23"/>
        <v/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>
        <v>107</v>
      </c>
      <c r="AR40" s="33" t="s">
        <v>170</v>
      </c>
      <c r="AS40" s="43" t="s">
        <v>13</v>
      </c>
    </row>
    <row r="41" spans="1:45" ht="16.2">
      <c r="A41" s="36">
        <v>39</v>
      </c>
      <c r="B41" s="33" t="str">
        <f t="shared" si="38"/>
        <v>Ben Hayes</v>
      </c>
      <c r="C41" s="33" t="str">
        <f t="shared" si="39"/>
        <v>Shropshire</v>
      </c>
      <c r="D41" s="68">
        <v>15.37</v>
      </c>
      <c r="E41" s="28">
        <v>39</v>
      </c>
      <c r="F41" s="5" t="str">
        <f t="shared" si="13"/>
        <v/>
      </c>
      <c r="G41" s="12" t="str">
        <f t="shared" si="14"/>
        <v/>
      </c>
      <c r="H41" s="13" t="str">
        <f t="shared" si="15"/>
        <v/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>
        <f t="shared" si="5"/>
        <v>39</v>
      </c>
      <c r="S41" s="12">
        <f t="shared" si="22"/>
        <v>5</v>
      </c>
      <c r="T41" s="13">
        <f t="shared" si="23"/>
        <v>39</v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 t="str">
        <f t="shared" si="7"/>
        <v/>
      </c>
      <c r="Y41" s="12" t="str">
        <f t="shared" si="26"/>
        <v/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 t="str">
        <f t="shared" si="9"/>
        <v/>
      </c>
      <c r="AE41" s="12" t="str">
        <f t="shared" si="30"/>
        <v/>
      </c>
      <c r="AF41" s="13" t="str">
        <f t="shared" si="31"/>
        <v/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/>
      <c r="AR41" s="33" t="s">
        <v>171</v>
      </c>
      <c r="AS41" s="43" t="s">
        <v>13</v>
      </c>
    </row>
    <row r="42" spans="1:45" ht="16.2">
      <c r="A42" s="36">
        <v>40</v>
      </c>
      <c r="B42" s="33" t="str">
        <f t="shared" si="38"/>
        <v>Noah Edwards</v>
      </c>
      <c r="C42" s="33" t="str">
        <f t="shared" si="39"/>
        <v>West Midlands</v>
      </c>
      <c r="D42" s="68">
        <v>15.37</v>
      </c>
      <c r="E42" s="28">
        <v>40</v>
      </c>
      <c r="F42" s="5" t="str">
        <f t="shared" si="13"/>
        <v/>
      </c>
      <c r="G42" s="12" t="str">
        <f t="shared" si="14"/>
        <v/>
      </c>
      <c r="H42" s="13" t="str">
        <f t="shared" si="15"/>
        <v/>
      </c>
      <c r="I42" s="5" t="str">
        <f t="shared" si="2"/>
        <v/>
      </c>
      <c r="J42" s="12" t="str">
        <f t="shared" si="16"/>
        <v/>
      </c>
      <c r="K42" s="13" t="str">
        <f t="shared" si="17"/>
        <v/>
      </c>
      <c r="L42" s="5" t="str">
        <f t="shared" si="3"/>
        <v/>
      </c>
      <c r="M42" s="12" t="str">
        <f t="shared" si="18"/>
        <v/>
      </c>
      <c r="N42" s="13" t="str">
        <f t="shared" si="19"/>
        <v/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>
        <f t="shared" si="9"/>
        <v>40</v>
      </c>
      <c r="AE42" s="12">
        <f t="shared" si="30"/>
        <v>6</v>
      </c>
      <c r="AF42" s="13">
        <f t="shared" si="31"/>
        <v>40</v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/>
      <c r="AR42" s="33" t="s">
        <v>172</v>
      </c>
      <c r="AS42" s="43" t="s">
        <v>13</v>
      </c>
    </row>
    <row r="43" spans="1:45" ht="16.2">
      <c r="A43" s="36">
        <v>41</v>
      </c>
      <c r="B43" s="33" t="str">
        <f t="shared" si="38"/>
        <v>Charlie Preece</v>
      </c>
      <c r="C43" s="33" t="str">
        <f t="shared" si="39"/>
        <v>Shropshire</v>
      </c>
      <c r="D43" s="68">
        <v>15.38</v>
      </c>
      <c r="E43" s="28">
        <v>41</v>
      </c>
      <c r="F43" s="5" t="str">
        <f t="shared" si="13"/>
        <v/>
      </c>
      <c r="G43" s="12" t="str">
        <f t="shared" si="14"/>
        <v/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>
        <f t="shared" si="5"/>
        <v>41</v>
      </c>
      <c r="S43" s="12">
        <f t="shared" si="22"/>
        <v>6</v>
      </c>
      <c r="T43" s="13">
        <f t="shared" si="23"/>
        <v>41</v>
      </c>
      <c r="U43" s="5" t="str">
        <f t="shared" si="6"/>
        <v/>
      </c>
      <c r="V43" s="12" t="str">
        <f t="shared" si="24"/>
        <v/>
      </c>
      <c r="W43" s="13" t="str">
        <f t="shared" si="25"/>
        <v/>
      </c>
      <c r="X43" s="5" t="str">
        <f t="shared" si="7"/>
        <v/>
      </c>
      <c r="Y43" s="12" t="str">
        <f t="shared" si="26"/>
        <v/>
      </c>
      <c r="Z43" s="13" t="str">
        <f t="shared" si="27"/>
        <v/>
      </c>
      <c r="AA43" s="5" t="str">
        <f t="shared" si="8"/>
        <v/>
      </c>
      <c r="AB43" s="12" t="str">
        <f t="shared" si="28"/>
        <v/>
      </c>
      <c r="AC43" s="13" t="str">
        <f t="shared" si="29"/>
        <v/>
      </c>
      <c r="AD43" s="5" t="str">
        <f t="shared" si="9"/>
        <v/>
      </c>
      <c r="AE43" s="12" t="str">
        <f t="shared" si="30"/>
        <v/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>
        <v>102</v>
      </c>
      <c r="AR43" s="33" t="s">
        <v>173</v>
      </c>
      <c r="AS43" s="43" t="s">
        <v>13</v>
      </c>
    </row>
    <row r="44" spans="1:45" ht="16.2">
      <c r="A44" s="36">
        <v>42</v>
      </c>
      <c r="B44" s="33" t="str">
        <f t="shared" si="38"/>
        <v>Oliver Bell</v>
      </c>
      <c r="C44" s="33" t="str">
        <f t="shared" si="39"/>
        <v>Warwickshire</v>
      </c>
      <c r="D44" s="68">
        <v>15.4</v>
      </c>
      <c r="E44" s="28">
        <v>42</v>
      </c>
      <c r="F44" s="5" t="str">
        <f t="shared" si="13"/>
        <v/>
      </c>
      <c r="G44" s="12" t="str">
        <f t="shared" si="14"/>
        <v/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 t="str">
        <f t="shared" si="3"/>
        <v/>
      </c>
      <c r="M44" s="12" t="str">
        <f t="shared" si="18"/>
        <v/>
      </c>
      <c r="N44" s="13" t="str">
        <f t="shared" si="19"/>
        <v/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>
        <f t="shared" si="8"/>
        <v>42</v>
      </c>
      <c r="AB44" s="12">
        <f t="shared" si="28"/>
        <v>3</v>
      </c>
      <c r="AC44" s="13">
        <f t="shared" si="29"/>
        <v>42</v>
      </c>
      <c r="AD44" s="5" t="str">
        <f t="shared" si="9"/>
        <v/>
      </c>
      <c r="AE44" s="12" t="str">
        <f t="shared" si="30"/>
        <v/>
      </c>
      <c r="AF44" s="13" t="str">
        <f t="shared" si="31"/>
        <v/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>
        <v>84</v>
      </c>
      <c r="AR44" s="33" t="s">
        <v>174</v>
      </c>
      <c r="AS44" s="43" t="s">
        <v>13</v>
      </c>
    </row>
    <row r="45" spans="1:45" ht="16.2">
      <c r="A45" s="36">
        <v>43</v>
      </c>
      <c r="B45" s="33" t="str">
        <f t="shared" si="38"/>
        <v>Tom Barnett</v>
      </c>
      <c r="C45" s="33" t="str">
        <f t="shared" si="39"/>
        <v>Staffordshire</v>
      </c>
      <c r="D45" s="68">
        <v>15.4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 t="str">
        <f t="shared" si="3"/>
        <v/>
      </c>
      <c r="M45" s="12" t="str">
        <f t="shared" si="18"/>
        <v/>
      </c>
      <c r="N45" s="13" t="str">
        <f t="shared" si="19"/>
        <v/>
      </c>
      <c r="O45" s="5" t="str">
        <f t="shared" si="4"/>
        <v/>
      </c>
      <c r="P45" s="12" t="str">
        <f t="shared" si="20"/>
        <v/>
      </c>
      <c r="Q45" s="13" t="str">
        <f t="shared" si="21"/>
        <v/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>
        <f t="shared" si="6"/>
        <v>43</v>
      </c>
      <c r="V45" s="12">
        <f t="shared" si="24"/>
        <v>3</v>
      </c>
      <c r="W45" s="13">
        <f t="shared" si="25"/>
        <v>43</v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 t="str">
        <f t="shared" si="9"/>
        <v/>
      </c>
      <c r="AE45" s="12" t="str">
        <f t="shared" si="30"/>
        <v/>
      </c>
      <c r="AF45" s="13" t="str">
        <f t="shared" si="31"/>
        <v/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6">
        <v>44</v>
      </c>
      <c r="B46" s="33" t="str">
        <f t="shared" si="38"/>
        <v>Archie Needham</v>
      </c>
      <c r="C46" s="33" t="str">
        <f t="shared" si="39"/>
        <v>Staffordshire</v>
      </c>
      <c r="D46" s="68">
        <v>15.41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 t="str">
        <f t="shared" si="4"/>
        <v/>
      </c>
      <c r="P46" s="12" t="str">
        <f t="shared" si="20"/>
        <v/>
      </c>
      <c r="Q46" s="13" t="str">
        <f t="shared" si="21"/>
        <v/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>
        <f t="shared" si="6"/>
        <v>44</v>
      </c>
      <c r="V46" s="12">
        <f t="shared" si="24"/>
        <v>4</v>
      </c>
      <c r="W46" s="13">
        <f t="shared" si="25"/>
        <v>44</v>
      </c>
      <c r="X46" s="5" t="str">
        <f t="shared" si="7"/>
        <v/>
      </c>
      <c r="Y46" s="12" t="str">
        <f t="shared" si="26"/>
        <v/>
      </c>
      <c r="Z46" s="13" t="str">
        <f t="shared" si="27"/>
        <v/>
      </c>
      <c r="AA46" s="5" t="str">
        <f t="shared" si="8"/>
        <v/>
      </c>
      <c r="AB46" s="12" t="str">
        <f t="shared" si="28"/>
        <v/>
      </c>
      <c r="AC46" s="13" t="str">
        <f t="shared" si="29"/>
        <v/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/>
      <c r="AR46" s="33"/>
      <c r="AS46" s="43" t="s">
        <v>13</v>
      </c>
    </row>
    <row r="47" spans="1:45" ht="16.2">
      <c r="A47" s="36">
        <v>45</v>
      </c>
      <c r="B47" s="33" t="str">
        <f t="shared" si="38"/>
        <v>Adam Jackson</v>
      </c>
      <c r="C47" s="33" t="str">
        <f t="shared" si="39"/>
        <v>West Midlands</v>
      </c>
      <c r="D47" s="68">
        <v>15.42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 t="str">
        <f t="shared" si="3"/>
        <v/>
      </c>
      <c r="M47" s="12" t="str">
        <f t="shared" si="18"/>
        <v/>
      </c>
      <c r="N47" s="13" t="str">
        <f t="shared" si="19"/>
        <v/>
      </c>
      <c r="O47" s="5" t="str">
        <f t="shared" si="4"/>
        <v/>
      </c>
      <c r="P47" s="12" t="str">
        <f t="shared" si="20"/>
        <v/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 t="str">
        <f t="shared" si="8"/>
        <v/>
      </c>
      <c r="AB47" s="12" t="str">
        <f t="shared" si="28"/>
        <v/>
      </c>
      <c r="AC47" s="13" t="str">
        <f t="shared" si="29"/>
        <v/>
      </c>
      <c r="AD47" s="5">
        <f t="shared" si="9"/>
        <v>45</v>
      </c>
      <c r="AE47" s="12">
        <f t="shared" si="30"/>
        <v>7</v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/>
      <c r="AR47" s="33"/>
      <c r="AS47" s="43" t="s">
        <v>13</v>
      </c>
    </row>
    <row r="48" spans="1:45" ht="16.2">
      <c r="A48" s="36">
        <v>46</v>
      </c>
      <c r="B48" s="33" t="str">
        <f t="shared" si="38"/>
        <v>Rowan Ashworth</v>
      </c>
      <c r="C48" s="33" t="str">
        <f t="shared" si="39"/>
        <v>Cumbria</v>
      </c>
      <c r="D48" s="68">
        <v>15.43</v>
      </c>
      <c r="E48" s="28">
        <v>46</v>
      </c>
      <c r="F48" s="5" t="str">
        <f t="shared" si="13"/>
        <v/>
      </c>
      <c r="G48" s="12" t="str">
        <f t="shared" si="14"/>
        <v/>
      </c>
      <c r="H48" s="13" t="str">
        <f t="shared" si="15"/>
        <v/>
      </c>
      <c r="I48" s="5">
        <f t="shared" si="2"/>
        <v>46</v>
      </c>
      <c r="J48" s="12">
        <f t="shared" si="16"/>
        <v>8</v>
      </c>
      <c r="K48" s="13" t="str">
        <f t="shared" si="17"/>
        <v/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 t="str">
        <f t="shared" si="6"/>
        <v/>
      </c>
      <c r="V48" s="12" t="str">
        <f t="shared" si="24"/>
        <v/>
      </c>
      <c r="W48" s="13" t="str">
        <f t="shared" si="25"/>
        <v/>
      </c>
      <c r="X48" s="5" t="str">
        <f t="shared" si="7"/>
        <v/>
      </c>
      <c r="Y48" s="12" t="str">
        <f t="shared" si="26"/>
        <v/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2</v>
      </c>
      <c r="AR48" s="34" t="s">
        <v>484</v>
      </c>
      <c r="AS48" s="42" t="s">
        <v>17</v>
      </c>
    </row>
    <row r="49" spans="1:45" ht="16.2">
      <c r="A49" s="36">
        <v>47</v>
      </c>
      <c r="B49" s="33" t="str">
        <f t="shared" si="38"/>
        <v>Sam Pullan</v>
      </c>
      <c r="C49" s="33" t="str">
        <f t="shared" si="39"/>
        <v>Cumbria</v>
      </c>
      <c r="D49" s="68">
        <v>15.45</v>
      </c>
      <c r="E49" s="28">
        <v>47</v>
      </c>
      <c r="F49" s="5" t="str">
        <f t="shared" si="13"/>
        <v/>
      </c>
      <c r="G49" s="12" t="str">
        <f t="shared" si="14"/>
        <v/>
      </c>
      <c r="H49" s="13" t="str">
        <f t="shared" si="15"/>
        <v/>
      </c>
      <c r="I49" s="5">
        <f t="shared" si="2"/>
        <v>47</v>
      </c>
      <c r="J49" s="12">
        <f t="shared" si="16"/>
        <v>9</v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 t="str">
        <f t="shared" si="4"/>
        <v/>
      </c>
      <c r="P49" s="12" t="str">
        <f t="shared" si="20"/>
        <v/>
      </c>
      <c r="Q49" s="13" t="str">
        <f t="shared" si="21"/>
        <v/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 t="str">
        <f t="shared" si="6"/>
        <v/>
      </c>
      <c r="V49" s="12" t="str">
        <f t="shared" si="24"/>
        <v/>
      </c>
      <c r="W49" s="13" t="str">
        <f t="shared" si="25"/>
        <v/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 t="str">
        <f t="shared" si="9"/>
        <v/>
      </c>
      <c r="AE49" s="12" t="str">
        <f t="shared" si="30"/>
        <v/>
      </c>
      <c r="AF49" s="13" t="str">
        <f t="shared" si="31"/>
        <v/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/>
      <c r="AR49" s="34" t="s">
        <v>485</v>
      </c>
      <c r="AS49" s="42" t="s">
        <v>17</v>
      </c>
    </row>
    <row r="50" spans="1:45" ht="16.2">
      <c r="A50" s="36">
        <v>48</v>
      </c>
      <c r="B50" s="33" t="str">
        <f t="shared" si="38"/>
        <v>Alexander Spaul</v>
      </c>
      <c r="C50" s="33" t="str">
        <f t="shared" si="39"/>
        <v>Surrey</v>
      </c>
      <c r="D50" s="68">
        <v>15.47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 t="str">
        <f t="shared" si="3"/>
        <v/>
      </c>
      <c r="M50" s="12" t="str">
        <f t="shared" si="18"/>
        <v/>
      </c>
      <c r="N50" s="13" t="str">
        <f t="shared" si="19"/>
        <v/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 t="str">
        <f t="shared" si="6"/>
        <v/>
      </c>
      <c r="V50" s="12" t="str">
        <f t="shared" si="24"/>
        <v/>
      </c>
      <c r="W50" s="13" t="str">
        <f t="shared" si="25"/>
        <v/>
      </c>
      <c r="X50" s="5">
        <f t="shared" si="7"/>
        <v>48</v>
      </c>
      <c r="Y50" s="12">
        <f t="shared" si="26"/>
        <v>6</v>
      </c>
      <c r="Z50" s="13">
        <f t="shared" si="27"/>
        <v>48</v>
      </c>
      <c r="AA50" s="5" t="str">
        <f t="shared" si="8"/>
        <v/>
      </c>
      <c r="AB50" s="12" t="str">
        <f t="shared" si="28"/>
        <v/>
      </c>
      <c r="AC50" s="13" t="str">
        <f t="shared" si="29"/>
        <v/>
      </c>
      <c r="AD50" s="5" t="str">
        <f t="shared" si="9"/>
        <v/>
      </c>
      <c r="AE50" s="12" t="str">
        <f t="shared" si="30"/>
        <v/>
      </c>
      <c r="AF50" s="13" t="str">
        <f t="shared" si="31"/>
        <v/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14</v>
      </c>
      <c r="AR50" s="34" t="s">
        <v>486</v>
      </c>
      <c r="AS50" s="42" t="s">
        <v>17</v>
      </c>
    </row>
    <row r="51" spans="1:45" ht="16.2">
      <c r="A51" s="36">
        <v>49</v>
      </c>
      <c r="B51" s="33" t="str">
        <f t="shared" si="38"/>
        <v>Nathan Sanders</v>
      </c>
      <c r="C51" s="33" t="str">
        <f t="shared" si="39"/>
        <v>Warwickshire</v>
      </c>
      <c r="D51" s="68">
        <v>15.48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 t="str">
        <f t="shared" si="4"/>
        <v/>
      </c>
      <c r="P51" s="12" t="str">
        <f t="shared" si="20"/>
        <v/>
      </c>
      <c r="Q51" s="13" t="str">
        <f t="shared" si="21"/>
        <v/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 t="str">
        <f t="shared" si="6"/>
        <v/>
      </c>
      <c r="V51" s="12" t="str">
        <f t="shared" si="24"/>
        <v/>
      </c>
      <c r="W51" s="13" t="str">
        <f t="shared" si="25"/>
        <v/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>
        <f t="shared" si="8"/>
        <v>49</v>
      </c>
      <c r="AB51" s="12">
        <f t="shared" si="28"/>
        <v>4</v>
      </c>
      <c r="AC51" s="13">
        <f t="shared" si="29"/>
        <v>49</v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36</v>
      </c>
      <c r="AR51" s="34" t="s">
        <v>487</v>
      </c>
      <c r="AS51" s="42" t="s">
        <v>17</v>
      </c>
    </row>
    <row r="52" spans="1:45" ht="16.2">
      <c r="A52" s="36">
        <v>50</v>
      </c>
      <c r="B52" s="33" t="str">
        <f t="shared" si="38"/>
        <v>Morgan Hill</v>
      </c>
      <c r="C52" s="33" t="str">
        <f t="shared" si="39"/>
        <v>West Midlands</v>
      </c>
      <c r="D52" s="68">
        <v>15.48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 t="str">
        <f t="shared" si="2"/>
        <v/>
      </c>
      <c r="J52" s="12" t="str">
        <f t="shared" si="16"/>
        <v/>
      </c>
      <c r="K52" s="13" t="str">
        <f t="shared" si="17"/>
        <v/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 t="str">
        <f t="shared" si="5"/>
        <v/>
      </c>
      <c r="S52" s="12" t="str">
        <f t="shared" si="22"/>
        <v/>
      </c>
      <c r="T52" s="13" t="str">
        <f t="shared" si="23"/>
        <v/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 t="str">
        <f t="shared" si="8"/>
        <v/>
      </c>
      <c r="AB52" s="12" t="str">
        <f t="shared" si="28"/>
        <v/>
      </c>
      <c r="AC52" s="13" t="str">
        <f t="shared" si="29"/>
        <v/>
      </c>
      <c r="AD52" s="5">
        <f t="shared" si="9"/>
        <v>50</v>
      </c>
      <c r="AE52" s="12">
        <f t="shared" si="30"/>
        <v>8</v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64</v>
      </c>
      <c r="AR52" s="34" t="s">
        <v>488</v>
      </c>
      <c r="AS52" s="42" t="s">
        <v>17</v>
      </c>
    </row>
    <row r="53" spans="1:45" ht="16.2">
      <c r="A53" s="36">
        <v>51</v>
      </c>
      <c r="B53" s="33" t="str">
        <f t="shared" si="38"/>
        <v>Max Chappelle</v>
      </c>
      <c r="C53" s="33" t="str">
        <f t="shared" si="39"/>
        <v>West Midlands</v>
      </c>
      <c r="D53" s="68">
        <v>15.5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 t="str">
        <f t="shared" si="4"/>
        <v/>
      </c>
      <c r="P53" s="12" t="str">
        <f t="shared" si="20"/>
        <v/>
      </c>
      <c r="Q53" s="13" t="str">
        <f t="shared" si="21"/>
        <v/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 t="str">
        <f t="shared" si="7"/>
        <v/>
      </c>
      <c r="Y53" s="12" t="str">
        <f t="shared" si="26"/>
        <v/>
      </c>
      <c r="Z53" s="13" t="str">
        <f t="shared" si="27"/>
        <v/>
      </c>
      <c r="AA53" s="5" t="str">
        <f t="shared" si="8"/>
        <v/>
      </c>
      <c r="AB53" s="12" t="str">
        <f t="shared" si="28"/>
        <v/>
      </c>
      <c r="AC53" s="13" t="str">
        <f t="shared" si="29"/>
        <v/>
      </c>
      <c r="AD53" s="5">
        <f t="shared" si="9"/>
        <v>51</v>
      </c>
      <c r="AE53" s="12">
        <f t="shared" si="30"/>
        <v>9</v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>
        <v>38</v>
      </c>
      <c r="AR53" s="34" t="s">
        <v>489</v>
      </c>
      <c r="AS53" s="42" t="s">
        <v>17</v>
      </c>
    </row>
    <row r="54" spans="1:45" ht="16.2">
      <c r="A54" s="36">
        <v>52</v>
      </c>
      <c r="B54" s="33" t="str">
        <f t="shared" si="38"/>
        <v>Noah Laird</v>
      </c>
      <c r="C54" s="33" t="str">
        <f t="shared" si="39"/>
        <v>Surrey</v>
      </c>
      <c r="D54" s="68">
        <v>15.54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 t="str">
        <f t="shared" si="2"/>
        <v/>
      </c>
      <c r="J54" s="12" t="str">
        <f t="shared" si="16"/>
        <v/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 t="str">
        <f t="shared" si="6"/>
        <v/>
      </c>
      <c r="V54" s="12" t="str">
        <f t="shared" si="24"/>
        <v/>
      </c>
      <c r="W54" s="13" t="str">
        <f t="shared" si="25"/>
        <v/>
      </c>
      <c r="X54" s="5">
        <f t="shared" si="7"/>
        <v>52</v>
      </c>
      <c r="Y54" s="12">
        <f t="shared" si="26"/>
        <v>7</v>
      </c>
      <c r="Z54" s="13" t="str">
        <f t="shared" si="27"/>
        <v/>
      </c>
      <c r="AA54" s="5" t="str">
        <f t="shared" si="8"/>
        <v/>
      </c>
      <c r="AB54" s="12" t="str">
        <f t="shared" si="28"/>
        <v/>
      </c>
      <c r="AC54" s="13" t="str">
        <f t="shared" si="29"/>
        <v/>
      </c>
      <c r="AD54" s="5" t="str">
        <f t="shared" si="9"/>
        <v/>
      </c>
      <c r="AE54" s="12" t="str">
        <f t="shared" si="30"/>
        <v/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>
        <v>77</v>
      </c>
      <c r="AR54" s="34" t="s">
        <v>490</v>
      </c>
      <c r="AS54" s="42" t="s">
        <v>17</v>
      </c>
    </row>
    <row r="55" spans="1:45" ht="16.2">
      <c r="A55" s="36">
        <v>53</v>
      </c>
      <c r="B55" s="33" t="str">
        <f t="shared" si="38"/>
        <v>Toby Wooton</v>
      </c>
      <c r="C55" s="33" t="str">
        <f t="shared" si="39"/>
        <v>Warwickshire</v>
      </c>
      <c r="D55" s="68">
        <v>15.58</v>
      </c>
      <c r="E55" s="28">
        <v>53</v>
      </c>
      <c r="F55" s="5" t="str">
        <f t="shared" si="13"/>
        <v/>
      </c>
      <c r="G55" s="12" t="str">
        <f t="shared" si="14"/>
        <v/>
      </c>
      <c r="H55" s="13" t="str">
        <f t="shared" si="15"/>
        <v/>
      </c>
      <c r="I55" s="5" t="str">
        <f t="shared" si="2"/>
        <v/>
      </c>
      <c r="J55" s="12" t="str">
        <f t="shared" si="16"/>
        <v/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>
        <f t="shared" si="8"/>
        <v>53</v>
      </c>
      <c r="AB55" s="12">
        <f t="shared" si="28"/>
        <v>5</v>
      </c>
      <c r="AC55" s="13">
        <f t="shared" si="29"/>
        <v>53</v>
      </c>
      <c r="AD55" s="5" t="str">
        <f t="shared" si="9"/>
        <v/>
      </c>
      <c r="AE55" s="12" t="str">
        <f t="shared" si="30"/>
        <v/>
      </c>
      <c r="AF55" s="13" t="str">
        <f t="shared" si="31"/>
        <v/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>
        <v>92</v>
      </c>
      <c r="AR55" s="34" t="s">
        <v>491</v>
      </c>
      <c r="AS55" s="42" t="s">
        <v>17</v>
      </c>
    </row>
    <row r="56" spans="1:45" ht="16.2">
      <c r="A56" s="36">
        <v>54</v>
      </c>
      <c r="B56" s="33" t="str">
        <f t="shared" si="38"/>
        <v>Daniel Wort</v>
      </c>
      <c r="C56" s="33" t="str">
        <f t="shared" si="39"/>
        <v>West Midlands</v>
      </c>
      <c r="D56" s="68">
        <v>16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 t="str">
        <f t="shared" si="2"/>
        <v/>
      </c>
      <c r="J56" s="12" t="str">
        <f t="shared" si="16"/>
        <v/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 t="str">
        <f t="shared" si="5"/>
        <v/>
      </c>
      <c r="S56" s="12" t="str">
        <f t="shared" si="22"/>
        <v/>
      </c>
      <c r="T56" s="13" t="str">
        <f t="shared" si="23"/>
        <v/>
      </c>
      <c r="U56" s="5" t="str">
        <f t="shared" si="6"/>
        <v/>
      </c>
      <c r="V56" s="12" t="str">
        <f t="shared" si="24"/>
        <v/>
      </c>
      <c r="W56" s="13" t="str">
        <f t="shared" si="25"/>
        <v/>
      </c>
      <c r="X56" s="5" t="str">
        <f t="shared" si="7"/>
        <v/>
      </c>
      <c r="Y56" s="12" t="str">
        <f t="shared" si="26"/>
        <v/>
      </c>
      <c r="Z56" s="13" t="str">
        <f t="shared" si="27"/>
        <v/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>
        <f t="shared" si="9"/>
        <v>54</v>
      </c>
      <c r="AE56" s="12">
        <f t="shared" si="30"/>
        <v>10</v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>
        <v>103</v>
      </c>
      <c r="AR56" s="34" t="s">
        <v>492</v>
      </c>
      <c r="AS56" s="42" t="s">
        <v>17</v>
      </c>
    </row>
    <row r="57" spans="1:45" ht="16.2">
      <c r="A57" s="36">
        <v>55</v>
      </c>
      <c r="B57" s="33" t="str">
        <f t="shared" si="38"/>
        <v>Toby Doy</v>
      </c>
      <c r="C57" s="33" t="str">
        <f t="shared" si="39"/>
        <v>Warwickshire</v>
      </c>
      <c r="D57" s="68">
        <v>16.02</v>
      </c>
      <c r="E57" s="28">
        <v>55</v>
      </c>
      <c r="F57" s="5" t="str">
        <f t="shared" si="13"/>
        <v/>
      </c>
      <c r="G57" s="12" t="str">
        <f t="shared" si="14"/>
        <v/>
      </c>
      <c r="H57" s="13" t="str">
        <f t="shared" si="15"/>
        <v/>
      </c>
      <c r="I57" s="5" t="str">
        <f t="shared" si="2"/>
        <v/>
      </c>
      <c r="J57" s="12" t="str">
        <f t="shared" si="16"/>
        <v/>
      </c>
      <c r="K57" s="13" t="str">
        <f t="shared" si="17"/>
        <v/>
      </c>
      <c r="L57" s="5" t="str">
        <f t="shared" si="3"/>
        <v/>
      </c>
      <c r="M57" s="12" t="str">
        <f t="shared" si="18"/>
        <v/>
      </c>
      <c r="N57" s="13" t="str">
        <f t="shared" si="19"/>
        <v/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 t="str">
        <f t="shared" si="7"/>
        <v/>
      </c>
      <c r="Y57" s="12" t="str">
        <f t="shared" si="26"/>
        <v/>
      </c>
      <c r="Z57" s="13" t="str">
        <f t="shared" si="27"/>
        <v/>
      </c>
      <c r="AA57" s="5">
        <f t="shared" si="8"/>
        <v>55</v>
      </c>
      <c r="AB57" s="12">
        <f t="shared" si="28"/>
        <v>6</v>
      </c>
      <c r="AC57" s="13">
        <f t="shared" si="29"/>
        <v>55</v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66</v>
      </c>
      <c r="AR57" s="34" t="s">
        <v>493</v>
      </c>
      <c r="AS57" s="42" t="s">
        <v>17</v>
      </c>
    </row>
    <row r="58" spans="1:45" ht="16.2">
      <c r="A58" s="36">
        <v>56</v>
      </c>
      <c r="B58" s="33" t="str">
        <f t="shared" si="38"/>
        <v>Danny Welch</v>
      </c>
      <c r="C58" s="33" t="str">
        <f t="shared" si="39"/>
        <v>Cumbria</v>
      </c>
      <c r="D58" s="68">
        <v>16.05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>
        <f t="shared" si="2"/>
        <v>56</v>
      </c>
      <c r="J58" s="12">
        <f t="shared" si="16"/>
        <v>10</v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 t="str">
        <f t="shared" si="4"/>
        <v/>
      </c>
      <c r="P58" s="12" t="str">
        <f t="shared" si="20"/>
        <v/>
      </c>
      <c r="Q58" s="13" t="str">
        <f t="shared" si="21"/>
        <v/>
      </c>
      <c r="R58" s="5" t="str">
        <f t="shared" si="5"/>
        <v/>
      </c>
      <c r="S58" s="12" t="str">
        <f t="shared" si="22"/>
        <v/>
      </c>
      <c r="T58" s="13" t="str">
        <f t="shared" si="23"/>
        <v/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 t="str">
        <f t="shared" si="7"/>
        <v/>
      </c>
      <c r="Y58" s="12" t="str">
        <f t="shared" si="26"/>
        <v/>
      </c>
      <c r="Z58" s="13" t="str">
        <f t="shared" si="27"/>
        <v/>
      </c>
      <c r="AA58" s="5" t="str">
        <f t="shared" si="8"/>
        <v/>
      </c>
      <c r="AB58" s="12" t="str">
        <f t="shared" si="28"/>
        <v/>
      </c>
      <c r="AC58" s="13" t="str">
        <f t="shared" si="29"/>
        <v/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73</v>
      </c>
      <c r="AR58" s="34" t="s">
        <v>494</v>
      </c>
      <c r="AS58" s="42" t="s">
        <v>17</v>
      </c>
    </row>
    <row r="59" spans="1:45" ht="16.2">
      <c r="A59" s="36">
        <v>57</v>
      </c>
      <c r="B59" s="33" t="str">
        <f t="shared" si="38"/>
        <v>William Pridden</v>
      </c>
      <c r="C59" s="33" t="str">
        <f t="shared" si="39"/>
        <v>Hereford and Worcester</v>
      </c>
      <c r="D59" s="68">
        <v>16.05</v>
      </c>
      <c r="E59" s="28">
        <v>57</v>
      </c>
      <c r="F59" s="5" t="str">
        <f t="shared" si="13"/>
        <v/>
      </c>
      <c r="G59" s="12" t="str">
        <f t="shared" si="14"/>
        <v/>
      </c>
      <c r="H59" s="13" t="str">
        <f t="shared" si="15"/>
        <v/>
      </c>
      <c r="I59" s="5" t="str">
        <f t="shared" si="2"/>
        <v/>
      </c>
      <c r="J59" s="12" t="str">
        <f t="shared" si="16"/>
        <v/>
      </c>
      <c r="K59" s="13" t="str">
        <f t="shared" si="17"/>
        <v/>
      </c>
      <c r="L59" s="5">
        <f t="shared" si="3"/>
        <v>57</v>
      </c>
      <c r="M59" s="12">
        <f t="shared" si="18"/>
        <v>2</v>
      </c>
      <c r="N59" s="13">
        <f t="shared" si="19"/>
        <v>57</v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 t="str">
        <f t="shared" si="8"/>
        <v/>
      </c>
      <c r="AB59" s="12" t="str">
        <f t="shared" si="28"/>
        <v/>
      </c>
      <c r="AC59" s="13" t="str">
        <f t="shared" si="29"/>
        <v/>
      </c>
      <c r="AD59" s="5" t="str">
        <f t="shared" si="9"/>
        <v/>
      </c>
      <c r="AE59" s="12" t="str">
        <f t="shared" si="30"/>
        <v/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/>
      <c r="AR59" s="34" t="s">
        <v>495</v>
      </c>
      <c r="AS59" s="42" t="s">
        <v>17</v>
      </c>
    </row>
    <row r="60" spans="1:45" ht="16.2">
      <c r="A60" s="36">
        <v>58</v>
      </c>
      <c r="B60" s="33" t="str">
        <f t="shared" si="38"/>
        <v>Ethan Cook</v>
      </c>
      <c r="C60" s="33" t="str">
        <f t="shared" si="39"/>
        <v>West Midlands</v>
      </c>
      <c r="D60" s="68">
        <v>16.07</v>
      </c>
      <c r="E60" s="28">
        <v>58</v>
      </c>
      <c r="F60" s="5" t="str">
        <f t="shared" si="13"/>
        <v/>
      </c>
      <c r="G60" s="12" t="str">
        <f t="shared" si="14"/>
        <v/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 t="str">
        <f t="shared" si="6"/>
        <v/>
      </c>
      <c r="V60" s="12" t="str">
        <f t="shared" si="24"/>
        <v/>
      </c>
      <c r="W60" s="13" t="str">
        <f t="shared" si="25"/>
        <v/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>
        <f t="shared" si="9"/>
        <v>58</v>
      </c>
      <c r="AE60" s="12">
        <f t="shared" si="30"/>
        <v>11</v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/>
      <c r="AR60" s="34" t="s">
        <v>496</v>
      </c>
      <c r="AS60" s="42" t="s">
        <v>17</v>
      </c>
    </row>
    <row r="61" spans="1:45" ht="16.2">
      <c r="A61" s="36">
        <v>59</v>
      </c>
      <c r="B61" s="33" t="str">
        <f t="shared" si="38"/>
        <v>Charlie Costello</v>
      </c>
      <c r="C61" s="33" t="str">
        <f t="shared" si="39"/>
        <v>Shropshire</v>
      </c>
      <c r="D61" s="68">
        <v>16.09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 t="str">
        <f t="shared" si="4"/>
        <v/>
      </c>
      <c r="P61" s="12" t="str">
        <f t="shared" si="20"/>
        <v/>
      </c>
      <c r="Q61" s="13" t="str">
        <f t="shared" si="21"/>
        <v/>
      </c>
      <c r="R61" s="5">
        <f t="shared" si="5"/>
        <v>59</v>
      </c>
      <c r="S61" s="12">
        <f t="shared" si="22"/>
        <v>7</v>
      </c>
      <c r="T61" s="13" t="str">
        <f t="shared" si="23"/>
        <v/>
      </c>
      <c r="U61" s="5" t="str">
        <f t="shared" si="6"/>
        <v/>
      </c>
      <c r="V61" s="12" t="str">
        <f t="shared" si="24"/>
        <v/>
      </c>
      <c r="W61" s="13" t="str">
        <f t="shared" si="25"/>
        <v/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 t="str">
        <f t="shared" si="9"/>
        <v/>
      </c>
      <c r="AE61" s="12" t="str">
        <f t="shared" si="30"/>
        <v/>
      </c>
      <c r="AF61" s="13" t="str">
        <f t="shared" si="31"/>
        <v/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>
        <v>16</v>
      </c>
      <c r="AR61" s="34" t="s">
        <v>497</v>
      </c>
      <c r="AS61" s="42" t="s">
        <v>17</v>
      </c>
    </row>
    <row r="62" spans="1:45" ht="16.2">
      <c r="A62" s="36">
        <v>60</v>
      </c>
      <c r="B62" s="33" t="str">
        <f t="shared" si="38"/>
        <v>Dominic Eversden</v>
      </c>
      <c r="C62" s="33" t="str">
        <f t="shared" si="39"/>
        <v>Warwickshire</v>
      </c>
      <c r="D62" s="68">
        <v>16.09</v>
      </c>
      <c r="E62" s="28">
        <v>60</v>
      </c>
      <c r="F62" s="5" t="str">
        <f t="shared" si="13"/>
        <v/>
      </c>
      <c r="G62" s="12" t="str">
        <f t="shared" si="14"/>
        <v/>
      </c>
      <c r="H62" s="13" t="str">
        <f t="shared" si="15"/>
        <v/>
      </c>
      <c r="I62" s="5" t="str">
        <f t="shared" si="2"/>
        <v/>
      </c>
      <c r="J62" s="12" t="str">
        <f t="shared" si="16"/>
        <v/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 t="str">
        <f t="shared" si="6"/>
        <v/>
      </c>
      <c r="V62" s="12" t="str">
        <f t="shared" si="24"/>
        <v/>
      </c>
      <c r="W62" s="13" t="str">
        <f t="shared" si="25"/>
        <v/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>
        <f t="shared" si="8"/>
        <v>60</v>
      </c>
      <c r="AB62" s="12">
        <f t="shared" si="28"/>
        <v>7</v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>
        <v>35</v>
      </c>
      <c r="AR62" s="33" t="s">
        <v>741</v>
      </c>
      <c r="AS62" s="42" t="s">
        <v>16</v>
      </c>
    </row>
    <row r="63" spans="1:45" ht="16.2">
      <c r="A63" s="36">
        <v>61</v>
      </c>
      <c r="B63" s="33" t="str">
        <f t="shared" si="38"/>
        <v>Ben Rothera</v>
      </c>
      <c r="C63" s="33" t="str">
        <f t="shared" si="39"/>
        <v>Shropshire</v>
      </c>
      <c r="D63" s="68">
        <v>16.11</v>
      </c>
      <c r="E63" s="28">
        <v>61</v>
      </c>
      <c r="F63" s="5" t="str">
        <f t="shared" si="13"/>
        <v/>
      </c>
      <c r="G63" s="12" t="str">
        <f t="shared" si="14"/>
        <v/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 t="str">
        <f t="shared" si="3"/>
        <v/>
      </c>
      <c r="M63" s="12" t="str">
        <f t="shared" si="18"/>
        <v/>
      </c>
      <c r="N63" s="13" t="str">
        <f t="shared" si="19"/>
        <v/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>
        <f t="shared" si="5"/>
        <v>61</v>
      </c>
      <c r="S63" s="12">
        <f t="shared" si="22"/>
        <v>8</v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 t="str">
        <f t="shared" si="8"/>
        <v/>
      </c>
      <c r="AB63" s="12" t="str">
        <f t="shared" si="28"/>
        <v/>
      </c>
      <c r="AC63" s="13" t="str">
        <f t="shared" si="29"/>
        <v/>
      </c>
      <c r="AD63" s="5" t="str">
        <f t="shared" si="9"/>
        <v/>
      </c>
      <c r="AE63" s="12" t="str">
        <f t="shared" si="30"/>
        <v/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33</v>
      </c>
      <c r="AR63" s="33" t="s">
        <v>92</v>
      </c>
      <c r="AS63" s="45" t="s">
        <v>16</v>
      </c>
    </row>
    <row r="64" spans="1:45" ht="16.2">
      <c r="A64" s="36">
        <v>62</v>
      </c>
      <c r="B64" s="33" t="str">
        <f t="shared" si="38"/>
        <v>Oscar Golinski</v>
      </c>
      <c r="C64" s="33" t="str">
        <f t="shared" si="39"/>
        <v>Warwickshire</v>
      </c>
      <c r="D64" s="68">
        <v>16.14</v>
      </c>
      <c r="E64" s="28">
        <v>62</v>
      </c>
      <c r="F64" s="5" t="str">
        <f t="shared" si="13"/>
        <v/>
      </c>
      <c r="G64" s="12" t="str">
        <f t="shared" si="14"/>
        <v/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 t="str">
        <f t="shared" si="4"/>
        <v/>
      </c>
      <c r="P64" s="12" t="str">
        <f t="shared" si="20"/>
        <v/>
      </c>
      <c r="Q64" s="13" t="str">
        <f t="shared" si="21"/>
        <v/>
      </c>
      <c r="R64" s="5" t="str">
        <f t="shared" si="5"/>
        <v/>
      </c>
      <c r="S64" s="12" t="str">
        <f t="shared" si="22"/>
        <v/>
      </c>
      <c r="T64" s="13" t="str">
        <f t="shared" si="23"/>
        <v/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>
        <f t="shared" si="8"/>
        <v>62</v>
      </c>
      <c r="AB64" s="12">
        <f t="shared" si="28"/>
        <v>8</v>
      </c>
      <c r="AC64" s="13" t="str">
        <f t="shared" si="29"/>
        <v/>
      </c>
      <c r="AD64" s="5" t="str">
        <f t="shared" si="9"/>
        <v/>
      </c>
      <c r="AE64" s="12" t="str">
        <f t="shared" si="30"/>
        <v/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/>
      <c r="AR64" s="33" t="s">
        <v>93</v>
      </c>
      <c r="AS64" s="45" t="s">
        <v>16</v>
      </c>
    </row>
    <row r="65" spans="1:49" ht="16.2">
      <c r="A65" s="36">
        <v>63</v>
      </c>
      <c r="B65" s="33" t="str">
        <f t="shared" si="38"/>
        <v>Frankie Morton</v>
      </c>
      <c r="C65" s="33" t="str">
        <f t="shared" si="39"/>
        <v>Surrey</v>
      </c>
      <c r="D65" s="68">
        <v>16.149999999999999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 t="str">
        <f t="shared" si="2"/>
        <v/>
      </c>
      <c r="J65" s="12" t="str">
        <f t="shared" si="16"/>
        <v/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 t="str">
        <f t="shared" si="4"/>
        <v/>
      </c>
      <c r="P65" s="12" t="str">
        <f t="shared" si="20"/>
        <v/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>
        <f t="shared" si="7"/>
        <v>63</v>
      </c>
      <c r="Y65" s="12">
        <f t="shared" si="26"/>
        <v>8</v>
      </c>
      <c r="Z65" s="13" t="str">
        <f t="shared" si="27"/>
        <v/>
      </c>
      <c r="AA65" s="5" t="str">
        <f t="shared" si="8"/>
        <v/>
      </c>
      <c r="AB65" s="12" t="str">
        <f t="shared" si="28"/>
        <v/>
      </c>
      <c r="AC65" s="13" t="str">
        <f t="shared" si="29"/>
        <v/>
      </c>
      <c r="AD65" s="5" t="str">
        <f t="shared" si="9"/>
        <v/>
      </c>
      <c r="AE65" s="12" t="str">
        <f t="shared" si="30"/>
        <v/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109</v>
      </c>
      <c r="AR65" s="33" t="s">
        <v>94</v>
      </c>
      <c r="AS65" s="45" t="s">
        <v>16</v>
      </c>
    </row>
    <row r="66" spans="1:49" ht="16.2">
      <c r="A66" s="36">
        <v>64</v>
      </c>
      <c r="B66" s="33" t="str">
        <f t="shared" si="38"/>
        <v>Max Webster</v>
      </c>
      <c r="C66" s="33" t="str">
        <f t="shared" si="39"/>
        <v>Merseyside</v>
      </c>
      <c r="D66" s="68">
        <v>16.170000000000002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>
        <f t="shared" si="4"/>
        <v>64</v>
      </c>
      <c r="P66" s="12">
        <f t="shared" si="20"/>
        <v>6</v>
      </c>
      <c r="Q66" s="13">
        <f t="shared" si="21"/>
        <v>64</v>
      </c>
      <c r="R66" s="5" t="str">
        <f t="shared" si="5"/>
        <v/>
      </c>
      <c r="S66" s="12" t="str">
        <f t="shared" si="22"/>
        <v/>
      </c>
      <c r="T66" s="13" t="str">
        <f t="shared" si="23"/>
        <v/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 t="str">
        <f t="shared" si="8"/>
        <v/>
      </c>
      <c r="AB66" s="12" t="str">
        <f t="shared" si="28"/>
        <v/>
      </c>
      <c r="AC66" s="13" t="str">
        <f t="shared" si="29"/>
        <v/>
      </c>
      <c r="AD66" s="5" t="str">
        <f t="shared" si="9"/>
        <v/>
      </c>
      <c r="AE66" s="12" t="str">
        <f t="shared" si="30"/>
        <v/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>
        <v>39</v>
      </c>
      <c r="AR66" s="33" t="s">
        <v>95</v>
      </c>
      <c r="AS66" s="45" t="s">
        <v>16</v>
      </c>
      <c r="AW66" t="s">
        <v>483</v>
      </c>
    </row>
    <row r="67" spans="1:49" ht="16.2">
      <c r="A67" s="36">
        <v>65</v>
      </c>
      <c r="B67" s="33" t="str">
        <f t="shared" ref="B67:B98" si="40">IFERROR(VLOOKUP($A67,$AQ$3:$AS$158,2,FALSE),"")</f>
        <v>Lewis Bullman</v>
      </c>
      <c r="C67" s="33" t="str">
        <f t="shared" ref="C67:C98" si="41">IFERROR(VLOOKUP($A67,$AQ$3:$AS$158,3,FALSE),"")</f>
        <v>Staffordshire</v>
      </c>
      <c r="D67" s="68">
        <v>16.190000000000001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2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3">IF($C67=L$1,$E67,"")</f>
        <v/>
      </c>
      <c r="M67" s="12" t="str">
        <f t="shared" si="18"/>
        <v/>
      </c>
      <c r="N67" s="13" t="str">
        <f t="shared" si="19"/>
        <v/>
      </c>
      <c r="O67" s="5" t="str">
        <f t="shared" ref="O67:O130" si="44">IF($C67=O$1,$E67,"")</f>
        <v/>
      </c>
      <c r="P67" s="12" t="str">
        <f t="shared" si="20"/>
        <v/>
      </c>
      <c r="Q67" s="13" t="str">
        <f t="shared" si="21"/>
        <v/>
      </c>
      <c r="R67" s="5" t="str">
        <f t="shared" ref="R67:R130" si="45">IF($C67=R$1,$E67,"")</f>
        <v/>
      </c>
      <c r="S67" s="12" t="str">
        <f t="shared" si="22"/>
        <v/>
      </c>
      <c r="T67" s="13" t="str">
        <f t="shared" si="23"/>
        <v/>
      </c>
      <c r="U67" s="5">
        <f t="shared" ref="U67:U130" si="46">IF($C67=U$1,$E67,"")</f>
        <v>65</v>
      </c>
      <c r="V67" s="12">
        <f t="shared" si="24"/>
        <v>5</v>
      </c>
      <c r="W67" s="13">
        <f t="shared" si="25"/>
        <v>65</v>
      </c>
      <c r="X67" s="5" t="str">
        <f t="shared" ref="X67:X130" si="47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8">IF($C67=AA$1,$E67,"")</f>
        <v/>
      </c>
      <c r="AB67" s="12" t="str">
        <f t="shared" si="28"/>
        <v/>
      </c>
      <c r="AC67" s="13" t="str">
        <f t="shared" si="29"/>
        <v/>
      </c>
      <c r="AD67" s="5" t="str">
        <f t="shared" ref="AD67:AD130" si="49">IF($C67=AD$1,$E67,"")</f>
        <v/>
      </c>
      <c r="AE67" s="12" t="str">
        <f t="shared" si="30"/>
        <v/>
      </c>
      <c r="AF67" s="13" t="str">
        <f t="shared" si="31"/>
        <v/>
      </c>
      <c r="AG67" s="5" t="str">
        <f t="shared" ref="AG67:AG130" si="50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51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2">IF($C67=AM$1,$E67,"")</f>
        <v/>
      </c>
      <c r="AN67" s="12" t="str">
        <f t="shared" si="36"/>
        <v/>
      </c>
      <c r="AO67" s="13" t="str">
        <f t="shared" si="37"/>
        <v/>
      </c>
      <c r="AQ67" s="33">
        <v>80</v>
      </c>
      <c r="AR67" s="33" t="s">
        <v>96</v>
      </c>
      <c r="AS67" s="45" t="s">
        <v>16</v>
      </c>
    </row>
    <row r="68" spans="1:49" ht="16.2">
      <c r="A68" s="36">
        <v>66</v>
      </c>
      <c r="B68" s="33" t="str">
        <f t="shared" si="40"/>
        <v>Seb Thorpe</v>
      </c>
      <c r="C68" s="33" t="str">
        <f t="shared" si="41"/>
        <v>Merseyside</v>
      </c>
      <c r="D68" s="68">
        <v>16.21</v>
      </c>
      <c r="E68" s="28">
        <v>66</v>
      </c>
      <c r="F68" s="5" t="str">
        <f t="shared" ref="F68:F131" si="53">IF($C68=F$1,$E68,"")</f>
        <v/>
      </c>
      <c r="G68" s="12" t="str">
        <f t="shared" ref="G68:G131" si="54">IF(F68="","",RANK(F68,F$3:F$152,1))</f>
        <v/>
      </c>
      <c r="H68" s="13" t="str">
        <f t="shared" ref="H68:H131" si="55">IF(G68&lt;=6,F68,"")</f>
        <v/>
      </c>
      <c r="I68" s="5" t="str">
        <f t="shared" si="42"/>
        <v/>
      </c>
      <c r="J68" s="12" t="str">
        <f t="shared" ref="J68:J131" si="56">IF(I68="","",RANK(I68,I$3:I$152,1))</f>
        <v/>
      </c>
      <c r="K68" s="13" t="str">
        <f t="shared" ref="K68:K131" si="57">IF(J68&lt;=6,I68,"")</f>
        <v/>
      </c>
      <c r="L68" s="5" t="str">
        <f t="shared" si="43"/>
        <v/>
      </c>
      <c r="M68" s="12" t="str">
        <f t="shared" ref="M68:M131" si="58">IF(L68="","",RANK(L68,L$3:L$152,1))</f>
        <v/>
      </c>
      <c r="N68" s="13" t="str">
        <f t="shared" ref="N68:N131" si="59">IF(M68&lt;=6,L68,"")</f>
        <v/>
      </c>
      <c r="O68" s="5">
        <f t="shared" si="44"/>
        <v>66</v>
      </c>
      <c r="P68" s="12">
        <f t="shared" ref="P68:P131" si="60">IF(O68="","",RANK(O68,O$3:O$152,1))</f>
        <v>7</v>
      </c>
      <c r="Q68" s="13" t="str">
        <f t="shared" ref="Q68:Q131" si="61">IF(P68&lt;=6,O68,"")</f>
        <v/>
      </c>
      <c r="R68" s="5" t="str">
        <f t="shared" si="45"/>
        <v/>
      </c>
      <c r="S68" s="12" t="str">
        <f t="shared" ref="S68:S131" si="62">IF(R68="","",RANK(R68,R$3:R$152,1))</f>
        <v/>
      </c>
      <c r="T68" s="13" t="str">
        <f t="shared" ref="T68:T131" si="63">IF(S68&lt;=6,R68,"")</f>
        <v/>
      </c>
      <c r="U68" s="5" t="str">
        <f t="shared" si="46"/>
        <v/>
      </c>
      <c r="V68" s="12" t="str">
        <f t="shared" ref="V68:V131" si="64">IF(U68="","",RANK(U68,U$3:U$152,1))</f>
        <v/>
      </c>
      <c r="W68" s="13" t="str">
        <f t="shared" ref="W68:W131" si="65">IF(V68&lt;=6,U68,"")</f>
        <v/>
      </c>
      <c r="X68" s="5" t="str">
        <f t="shared" si="47"/>
        <v/>
      </c>
      <c r="Y68" s="12" t="str">
        <f t="shared" ref="Y68:Y131" si="66">IF(X68="","",RANK(X68,X$3:X$152,1))</f>
        <v/>
      </c>
      <c r="Z68" s="13" t="str">
        <f t="shared" ref="Z68:Z131" si="67">IF(Y68&lt;=6,X68,"")</f>
        <v/>
      </c>
      <c r="AA68" s="5" t="str">
        <f t="shared" si="48"/>
        <v/>
      </c>
      <c r="AB68" s="12" t="str">
        <f t="shared" ref="AB68:AB131" si="68">IF(AA68="","",RANK(AA68,AA$3:AA$152,1))</f>
        <v/>
      </c>
      <c r="AC68" s="13" t="str">
        <f t="shared" ref="AC68:AC131" si="69">IF(AB68&lt;=6,AA68,"")</f>
        <v/>
      </c>
      <c r="AD68" s="5" t="str">
        <f t="shared" si="49"/>
        <v/>
      </c>
      <c r="AE68" s="12" t="str">
        <f t="shared" ref="AE68:AE131" si="70">IF(AD68="","",RANK(AD68,AD$3:AD$152,1))</f>
        <v/>
      </c>
      <c r="AF68" s="13" t="str">
        <f t="shared" ref="AF68:AF131" si="71">IF(AE68&lt;=6,AD68,"")</f>
        <v/>
      </c>
      <c r="AG68" s="5" t="str">
        <f t="shared" si="50"/>
        <v/>
      </c>
      <c r="AH68" s="12" t="str">
        <f t="shared" ref="AH68:AH131" si="72">IF(AG68="","",RANK(AG68,AG$3:AG$152,1))</f>
        <v/>
      </c>
      <c r="AI68" s="13" t="str">
        <f t="shared" ref="AI68:AI131" si="73">IF(AH68&lt;=6,AG68,"")</f>
        <v/>
      </c>
      <c r="AJ68" s="5" t="str">
        <f t="shared" si="51"/>
        <v/>
      </c>
      <c r="AK68" s="12" t="str">
        <f t="shared" ref="AK68:AK131" si="74">IF(AJ68="","",RANK(AJ68,AJ$3:AJ$152,1))</f>
        <v/>
      </c>
      <c r="AL68" s="13" t="str">
        <f t="shared" ref="AL68:AL131" si="75">IF(AK68&lt;=6,AJ68,"")</f>
        <v/>
      </c>
      <c r="AM68" s="5" t="str">
        <f t="shared" si="52"/>
        <v/>
      </c>
      <c r="AN68" s="12" t="str">
        <f t="shared" ref="AN68:AN131" si="76">IF(AM68="","",RANK(AM68,AM$3:AM$152,1))</f>
        <v/>
      </c>
      <c r="AO68" s="13" t="str">
        <f t="shared" ref="AO68:AO131" si="77">IF(AN68&lt;=6,AM68,"")</f>
        <v/>
      </c>
      <c r="AQ68" s="33">
        <v>59</v>
      </c>
      <c r="AR68" s="33" t="s">
        <v>97</v>
      </c>
      <c r="AS68" s="45" t="s">
        <v>16</v>
      </c>
    </row>
    <row r="69" spans="1:49" ht="16.2">
      <c r="A69" s="36">
        <v>67</v>
      </c>
      <c r="B69" s="33" t="str">
        <f t="shared" si="40"/>
        <v>Alex Chapman</v>
      </c>
      <c r="C69" s="33" t="str">
        <f t="shared" si="41"/>
        <v>Surrey</v>
      </c>
      <c r="D69" s="68">
        <v>16.23</v>
      </c>
      <c r="E69" s="28">
        <v>67</v>
      </c>
      <c r="F69" s="5" t="str">
        <f t="shared" si="53"/>
        <v/>
      </c>
      <c r="G69" s="12" t="str">
        <f t="shared" si="54"/>
        <v/>
      </c>
      <c r="H69" s="13" t="str">
        <f t="shared" si="55"/>
        <v/>
      </c>
      <c r="I69" s="5" t="str">
        <f t="shared" si="42"/>
        <v/>
      </c>
      <c r="J69" s="12" t="str">
        <f t="shared" si="56"/>
        <v/>
      </c>
      <c r="K69" s="13" t="str">
        <f t="shared" si="57"/>
        <v/>
      </c>
      <c r="L69" s="5" t="str">
        <f t="shared" si="43"/>
        <v/>
      </c>
      <c r="M69" s="12" t="str">
        <f t="shared" si="58"/>
        <v/>
      </c>
      <c r="N69" s="13" t="str">
        <f t="shared" si="59"/>
        <v/>
      </c>
      <c r="O69" s="5" t="str">
        <f t="shared" si="44"/>
        <v/>
      </c>
      <c r="P69" s="12" t="str">
        <f t="shared" si="60"/>
        <v/>
      </c>
      <c r="Q69" s="13" t="str">
        <f t="shared" si="61"/>
        <v/>
      </c>
      <c r="R69" s="5" t="str">
        <f t="shared" si="45"/>
        <v/>
      </c>
      <c r="S69" s="12" t="str">
        <f t="shared" si="62"/>
        <v/>
      </c>
      <c r="T69" s="13" t="str">
        <f t="shared" si="63"/>
        <v/>
      </c>
      <c r="U69" s="5" t="str">
        <f t="shared" si="46"/>
        <v/>
      </c>
      <c r="V69" s="12" t="str">
        <f t="shared" si="64"/>
        <v/>
      </c>
      <c r="W69" s="13" t="str">
        <f t="shared" si="65"/>
        <v/>
      </c>
      <c r="X69" s="5">
        <f t="shared" si="47"/>
        <v>67</v>
      </c>
      <c r="Y69" s="12">
        <f t="shared" si="66"/>
        <v>9</v>
      </c>
      <c r="Z69" s="13" t="str">
        <f t="shared" si="67"/>
        <v/>
      </c>
      <c r="AA69" s="5" t="str">
        <f t="shared" si="48"/>
        <v/>
      </c>
      <c r="AB69" s="12" t="str">
        <f t="shared" si="68"/>
        <v/>
      </c>
      <c r="AC69" s="13" t="str">
        <f t="shared" si="69"/>
        <v/>
      </c>
      <c r="AD69" s="5" t="str">
        <f t="shared" si="49"/>
        <v/>
      </c>
      <c r="AE69" s="12" t="str">
        <f t="shared" si="70"/>
        <v/>
      </c>
      <c r="AF69" s="13" t="str">
        <f t="shared" si="71"/>
        <v/>
      </c>
      <c r="AG69" s="5" t="str">
        <f t="shared" si="50"/>
        <v/>
      </c>
      <c r="AH69" s="12" t="str">
        <f t="shared" si="72"/>
        <v/>
      </c>
      <c r="AI69" s="13" t="str">
        <f t="shared" si="73"/>
        <v/>
      </c>
      <c r="AJ69" s="5" t="str">
        <f t="shared" si="51"/>
        <v/>
      </c>
      <c r="AK69" s="12" t="str">
        <f t="shared" si="74"/>
        <v/>
      </c>
      <c r="AL69" s="13" t="str">
        <f t="shared" si="75"/>
        <v/>
      </c>
      <c r="AM69" s="5" t="str">
        <f t="shared" si="52"/>
        <v/>
      </c>
      <c r="AN69" s="12" t="str">
        <f t="shared" si="76"/>
        <v/>
      </c>
      <c r="AO69" s="13" t="str">
        <f t="shared" si="77"/>
        <v/>
      </c>
      <c r="AQ69" s="33"/>
      <c r="AR69" s="33" t="s">
        <v>98</v>
      </c>
      <c r="AS69" s="45" t="s">
        <v>16</v>
      </c>
    </row>
    <row r="70" spans="1:49" ht="16.2">
      <c r="A70" s="36">
        <v>68</v>
      </c>
      <c r="B70" s="65" t="str">
        <f t="shared" si="40"/>
        <v>Sam Greenwell</v>
      </c>
      <c r="C70" s="33" t="str">
        <f t="shared" si="41"/>
        <v>Warwickshire</v>
      </c>
      <c r="D70" s="68">
        <v>16.25</v>
      </c>
      <c r="E70" s="28">
        <v>68</v>
      </c>
      <c r="F70" s="5" t="str">
        <f t="shared" si="53"/>
        <v/>
      </c>
      <c r="G70" s="12" t="str">
        <f t="shared" si="54"/>
        <v/>
      </c>
      <c r="H70" s="13" t="str">
        <f t="shared" si="55"/>
        <v/>
      </c>
      <c r="I70" s="5" t="str">
        <f t="shared" si="42"/>
        <v/>
      </c>
      <c r="J70" s="12" t="str">
        <f t="shared" si="56"/>
        <v/>
      </c>
      <c r="K70" s="13" t="str">
        <f t="shared" si="57"/>
        <v/>
      </c>
      <c r="L70" s="5" t="str">
        <f t="shared" si="43"/>
        <v/>
      </c>
      <c r="M70" s="12" t="str">
        <f t="shared" si="58"/>
        <v/>
      </c>
      <c r="N70" s="13" t="str">
        <f t="shared" si="59"/>
        <v/>
      </c>
      <c r="O70" s="5" t="str">
        <f t="shared" si="44"/>
        <v/>
      </c>
      <c r="P70" s="12" t="str">
        <f t="shared" si="60"/>
        <v/>
      </c>
      <c r="Q70" s="13" t="str">
        <f t="shared" si="61"/>
        <v/>
      </c>
      <c r="R70" s="5" t="str">
        <f t="shared" si="45"/>
        <v/>
      </c>
      <c r="S70" s="12" t="str">
        <f t="shared" si="62"/>
        <v/>
      </c>
      <c r="T70" s="13" t="str">
        <f t="shared" si="63"/>
        <v/>
      </c>
      <c r="U70" s="5" t="str">
        <f t="shared" si="46"/>
        <v/>
      </c>
      <c r="V70" s="12" t="str">
        <f t="shared" si="64"/>
        <v/>
      </c>
      <c r="W70" s="13" t="str">
        <f t="shared" si="65"/>
        <v/>
      </c>
      <c r="X70" s="5" t="str">
        <f t="shared" si="47"/>
        <v/>
      </c>
      <c r="Y70" s="12" t="str">
        <f t="shared" si="66"/>
        <v/>
      </c>
      <c r="Z70" s="13" t="str">
        <f t="shared" si="67"/>
        <v/>
      </c>
      <c r="AA70" s="5">
        <f t="shared" si="48"/>
        <v>68</v>
      </c>
      <c r="AB70" s="12">
        <f t="shared" si="68"/>
        <v>9</v>
      </c>
      <c r="AC70" s="13" t="str">
        <f t="shared" si="69"/>
        <v/>
      </c>
      <c r="AD70" s="5" t="str">
        <f t="shared" si="49"/>
        <v/>
      </c>
      <c r="AE70" s="12" t="str">
        <f t="shared" si="70"/>
        <v/>
      </c>
      <c r="AF70" s="13" t="str">
        <f t="shared" si="71"/>
        <v/>
      </c>
      <c r="AG70" s="5" t="str">
        <f t="shared" si="50"/>
        <v/>
      </c>
      <c r="AH70" s="12" t="str">
        <f t="shared" si="72"/>
        <v/>
      </c>
      <c r="AI70" s="13" t="str">
        <f t="shared" si="73"/>
        <v/>
      </c>
      <c r="AJ70" s="5" t="str">
        <f t="shared" si="51"/>
        <v/>
      </c>
      <c r="AK70" s="12" t="str">
        <f t="shared" si="74"/>
        <v/>
      </c>
      <c r="AL70" s="13" t="str">
        <f t="shared" si="75"/>
        <v/>
      </c>
      <c r="AM70" s="5" t="str">
        <f t="shared" si="52"/>
        <v/>
      </c>
      <c r="AN70" s="12" t="str">
        <f t="shared" si="76"/>
        <v/>
      </c>
      <c r="AO70" s="13" t="str">
        <f t="shared" si="77"/>
        <v/>
      </c>
      <c r="AQ70" s="33">
        <v>12</v>
      </c>
      <c r="AR70" s="33" t="s">
        <v>99</v>
      </c>
      <c r="AS70" s="45" t="s">
        <v>16</v>
      </c>
    </row>
    <row r="71" spans="1:49" ht="16.2">
      <c r="A71" s="36">
        <v>69</v>
      </c>
      <c r="B71" s="33" t="str">
        <f t="shared" si="40"/>
        <v>Owen Davies</v>
      </c>
      <c r="C71" s="33" t="str">
        <f t="shared" si="41"/>
        <v>Warwickshire</v>
      </c>
      <c r="D71" s="68">
        <v>16.260000000000002</v>
      </c>
      <c r="E71" s="28">
        <v>69</v>
      </c>
      <c r="F71" s="5" t="str">
        <f t="shared" si="53"/>
        <v/>
      </c>
      <c r="G71" s="12" t="str">
        <f t="shared" si="54"/>
        <v/>
      </c>
      <c r="H71" s="13" t="str">
        <f t="shared" si="55"/>
        <v/>
      </c>
      <c r="I71" s="5" t="str">
        <f t="shared" si="42"/>
        <v/>
      </c>
      <c r="J71" s="12" t="str">
        <f t="shared" si="56"/>
        <v/>
      </c>
      <c r="K71" s="13" t="str">
        <f t="shared" si="57"/>
        <v/>
      </c>
      <c r="L71" s="5" t="str">
        <f t="shared" si="43"/>
        <v/>
      </c>
      <c r="M71" s="12" t="str">
        <f t="shared" si="58"/>
        <v/>
      </c>
      <c r="N71" s="13" t="str">
        <f t="shared" si="59"/>
        <v/>
      </c>
      <c r="O71" s="5" t="str">
        <f t="shared" si="44"/>
        <v/>
      </c>
      <c r="P71" s="12" t="str">
        <f t="shared" si="60"/>
        <v/>
      </c>
      <c r="Q71" s="13" t="str">
        <f t="shared" si="61"/>
        <v/>
      </c>
      <c r="R71" s="5" t="str">
        <f t="shared" si="45"/>
        <v/>
      </c>
      <c r="S71" s="12" t="str">
        <f t="shared" si="62"/>
        <v/>
      </c>
      <c r="T71" s="13" t="str">
        <f t="shared" si="63"/>
        <v/>
      </c>
      <c r="U71" s="5" t="str">
        <f t="shared" si="46"/>
        <v/>
      </c>
      <c r="V71" s="12" t="str">
        <f t="shared" si="64"/>
        <v/>
      </c>
      <c r="W71" s="13" t="str">
        <f t="shared" si="65"/>
        <v/>
      </c>
      <c r="X71" s="5" t="str">
        <f t="shared" si="47"/>
        <v/>
      </c>
      <c r="Y71" s="12" t="str">
        <f t="shared" si="66"/>
        <v/>
      </c>
      <c r="Z71" s="13" t="str">
        <f t="shared" si="67"/>
        <v/>
      </c>
      <c r="AA71" s="5">
        <f t="shared" si="48"/>
        <v>69</v>
      </c>
      <c r="AB71" s="12">
        <f t="shared" si="68"/>
        <v>10</v>
      </c>
      <c r="AC71" s="13" t="str">
        <f t="shared" si="69"/>
        <v/>
      </c>
      <c r="AD71" s="5" t="str">
        <f t="shared" si="49"/>
        <v/>
      </c>
      <c r="AE71" s="12" t="str">
        <f t="shared" si="70"/>
        <v/>
      </c>
      <c r="AF71" s="13" t="str">
        <f t="shared" si="71"/>
        <v/>
      </c>
      <c r="AG71" s="5" t="str">
        <f t="shared" si="50"/>
        <v/>
      </c>
      <c r="AH71" s="12" t="str">
        <f t="shared" si="72"/>
        <v/>
      </c>
      <c r="AI71" s="13" t="str">
        <f t="shared" si="73"/>
        <v/>
      </c>
      <c r="AJ71" s="5" t="str">
        <f t="shared" si="51"/>
        <v/>
      </c>
      <c r="AK71" s="12" t="str">
        <f t="shared" si="74"/>
        <v/>
      </c>
      <c r="AL71" s="13" t="str">
        <f t="shared" si="75"/>
        <v/>
      </c>
      <c r="AM71" s="5" t="str">
        <f t="shared" si="52"/>
        <v/>
      </c>
      <c r="AN71" s="12" t="str">
        <f t="shared" si="76"/>
        <v/>
      </c>
      <c r="AO71" s="13" t="str">
        <f t="shared" si="77"/>
        <v/>
      </c>
      <c r="AQ71" s="33">
        <v>96</v>
      </c>
      <c r="AR71" s="33" t="s">
        <v>100</v>
      </c>
      <c r="AS71" s="45" t="s">
        <v>16</v>
      </c>
    </row>
    <row r="72" spans="1:49" ht="16.2">
      <c r="A72" s="36">
        <v>70</v>
      </c>
      <c r="B72" s="33" t="str">
        <f t="shared" si="40"/>
        <v>Massimo Wyatt</v>
      </c>
      <c r="C72" s="33" t="str">
        <f t="shared" si="41"/>
        <v>Shropshire</v>
      </c>
      <c r="D72" s="68">
        <v>16.27</v>
      </c>
      <c r="E72" s="28">
        <v>70</v>
      </c>
      <c r="F72" s="5" t="str">
        <f t="shared" si="53"/>
        <v/>
      </c>
      <c r="G72" s="12" t="str">
        <f t="shared" si="54"/>
        <v/>
      </c>
      <c r="H72" s="13" t="str">
        <f t="shared" si="55"/>
        <v/>
      </c>
      <c r="I72" s="5" t="str">
        <f t="shared" si="42"/>
        <v/>
      </c>
      <c r="J72" s="12" t="str">
        <f t="shared" si="56"/>
        <v/>
      </c>
      <c r="K72" s="13" t="str">
        <f t="shared" si="57"/>
        <v/>
      </c>
      <c r="L72" s="5" t="str">
        <f t="shared" si="43"/>
        <v/>
      </c>
      <c r="M72" s="12" t="str">
        <f t="shared" si="58"/>
        <v/>
      </c>
      <c r="N72" s="13" t="str">
        <f t="shared" si="59"/>
        <v/>
      </c>
      <c r="O72" s="5" t="str">
        <f t="shared" si="44"/>
        <v/>
      </c>
      <c r="P72" s="12" t="str">
        <f t="shared" si="60"/>
        <v/>
      </c>
      <c r="Q72" s="13" t="str">
        <f t="shared" si="61"/>
        <v/>
      </c>
      <c r="R72" s="5">
        <f t="shared" si="45"/>
        <v>70</v>
      </c>
      <c r="S72" s="12">
        <f t="shared" si="62"/>
        <v>9</v>
      </c>
      <c r="T72" s="13" t="str">
        <f t="shared" si="63"/>
        <v/>
      </c>
      <c r="U72" s="5" t="str">
        <f t="shared" si="46"/>
        <v/>
      </c>
      <c r="V72" s="12" t="str">
        <f t="shared" si="64"/>
        <v/>
      </c>
      <c r="W72" s="13" t="str">
        <f t="shared" si="65"/>
        <v/>
      </c>
      <c r="X72" s="5" t="str">
        <f t="shared" si="47"/>
        <v/>
      </c>
      <c r="Y72" s="12" t="str">
        <f t="shared" si="66"/>
        <v/>
      </c>
      <c r="Z72" s="13" t="str">
        <f t="shared" si="67"/>
        <v/>
      </c>
      <c r="AA72" s="5" t="str">
        <f t="shared" si="48"/>
        <v/>
      </c>
      <c r="AB72" s="12" t="str">
        <f t="shared" si="68"/>
        <v/>
      </c>
      <c r="AC72" s="13" t="str">
        <f t="shared" si="69"/>
        <v/>
      </c>
      <c r="AD72" s="5" t="str">
        <f t="shared" si="49"/>
        <v/>
      </c>
      <c r="AE72" s="12" t="str">
        <f t="shared" si="70"/>
        <v/>
      </c>
      <c r="AF72" s="13" t="str">
        <f t="shared" si="71"/>
        <v/>
      </c>
      <c r="AG72" s="5" t="str">
        <f t="shared" si="50"/>
        <v/>
      </c>
      <c r="AH72" s="12" t="str">
        <f t="shared" si="72"/>
        <v/>
      </c>
      <c r="AI72" s="13" t="str">
        <f t="shared" si="73"/>
        <v/>
      </c>
      <c r="AJ72" s="5" t="str">
        <f t="shared" si="51"/>
        <v/>
      </c>
      <c r="AK72" s="12" t="str">
        <f t="shared" si="74"/>
        <v/>
      </c>
      <c r="AL72" s="13" t="str">
        <f t="shared" si="75"/>
        <v/>
      </c>
      <c r="AM72" s="5" t="str">
        <f t="shared" si="52"/>
        <v/>
      </c>
      <c r="AN72" s="12" t="str">
        <f t="shared" si="76"/>
        <v/>
      </c>
      <c r="AO72" s="13" t="str">
        <f t="shared" si="77"/>
        <v/>
      </c>
      <c r="AQ72" s="33">
        <v>87</v>
      </c>
      <c r="AR72" s="33" t="s">
        <v>101</v>
      </c>
      <c r="AS72" s="45" t="s">
        <v>16</v>
      </c>
    </row>
    <row r="73" spans="1:49" ht="16.2">
      <c r="A73" s="36">
        <v>71</v>
      </c>
      <c r="B73" s="33" t="str">
        <f t="shared" si="40"/>
        <v>Zak Stanfield</v>
      </c>
      <c r="C73" s="33" t="str">
        <f t="shared" si="41"/>
        <v>Staffordshire</v>
      </c>
      <c r="D73" s="68">
        <v>16.28</v>
      </c>
      <c r="E73" s="28">
        <v>71</v>
      </c>
      <c r="F73" s="5" t="str">
        <f t="shared" si="53"/>
        <v/>
      </c>
      <c r="G73" s="12" t="str">
        <f t="shared" si="54"/>
        <v/>
      </c>
      <c r="H73" s="13" t="str">
        <f t="shared" si="55"/>
        <v/>
      </c>
      <c r="I73" s="5" t="str">
        <f t="shared" si="42"/>
        <v/>
      </c>
      <c r="J73" s="12" t="str">
        <f t="shared" si="56"/>
        <v/>
      </c>
      <c r="K73" s="13" t="str">
        <f t="shared" si="57"/>
        <v/>
      </c>
      <c r="L73" s="5" t="str">
        <f t="shared" si="43"/>
        <v/>
      </c>
      <c r="M73" s="12" t="str">
        <f t="shared" si="58"/>
        <v/>
      </c>
      <c r="N73" s="13" t="str">
        <f t="shared" si="59"/>
        <v/>
      </c>
      <c r="O73" s="5" t="str">
        <f t="shared" si="44"/>
        <v/>
      </c>
      <c r="P73" s="12" t="str">
        <f t="shared" si="60"/>
        <v/>
      </c>
      <c r="Q73" s="13" t="str">
        <f t="shared" si="61"/>
        <v/>
      </c>
      <c r="R73" s="5" t="str">
        <f t="shared" si="45"/>
        <v/>
      </c>
      <c r="S73" s="12" t="str">
        <f t="shared" si="62"/>
        <v/>
      </c>
      <c r="T73" s="13" t="str">
        <f t="shared" si="63"/>
        <v/>
      </c>
      <c r="U73" s="5">
        <f t="shared" si="46"/>
        <v>71</v>
      </c>
      <c r="V73" s="12">
        <f t="shared" si="64"/>
        <v>6</v>
      </c>
      <c r="W73" s="13">
        <f t="shared" si="65"/>
        <v>71</v>
      </c>
      <c r="X73" s="5" t="str">
        <f t="shared" si="47"/>
        <v/>
      </c>
      <c r="Y73" s="12" t="str">
        <f t="shared" si="66"/>
        <v/>
      </c>
      <c r="Z73" s="13" t="str">
        <f t="shared" si="67"/>
        <v/>
      </c>
      <c r="AA73" s="5" t="str">
        <f t="shared" si="48"/>
        <v/>
      </c>
      <c r="AB73" s="12" t="str">
        <f t="shared" si="68"/>
        <v/>
      </c>
      <c r="AC73" s="13" t="str">
        <f t="shared" si="69"/>
        <v/>
      </c>
      <c r="AD73" s="5" t="str">
        <f t="shared" si="49"/>
        <v/>
      </c>
      <c r="AE73" s="12" t="str">
        <f t="shared" si="70"/>
        <v/>
      </c>
      <c r="AF73" s="13" t="str">
        <f t="shared" si="71"/>
        <v/>
      </c>
      <c r="AG73" s="5" t="str">
        <f t="shared" si="50"/>
        <v/>
      </c>
      <c r="AH73" s="12" t="str">
        <f t="shared" si="72"/>
        <v/>
      </c>
      <c r="AI73" s="13" t="str">
        <f t="shared" si="73"/>
        <v/>
      </c>
      <c r="AJ73" s="5" t="str">
        <f t="shared" si="51"/>
        <v/>
      </c>
      <c r="AK73" s="12" t="str">
        <f t="shared" si="74"/>
        <v/>
      </c>
      <c r="AL73" s="13" t="str">
        <f t="shared" si="75"/>
        <v/>
      </c>
      <c r="AM73" s="5" t="str">
        <f t="shared" si="52"/>
        <v/>
      </c>
      <c r="AN73" s="12" t="str">
        <f t="shared" si="76"/>
        <v/>
      </c>
      <c r="AO73" s="13" t="str">
        <f t="shared" si="77"/>
        <v/>
      </c>
      <c r="AQ73" s="33">
        <v>104</v>
      </c>
      <c r="AR73" s="33" t="s">
        <v>102</v>
      </c>
      <c r="AS73" s="45" t="s">
        <v>16</v>
      </c>
    </row>
    <row r="74" spans="1:49" ht="16.2">
      <c r="A74" s="36">
        <v>72</v>
      </c>
      <c r="B74" s="33" t="str">
        <f t="shared" si="40"/>
        <v>Ben Crane</v>
      </c>
      <c r="C74" s="33" t="str">
        <f t="shared" si="41"/>
        <v>Cheshire</v>
      </c>
      <c r="D74" s="68">
        <v>16.29</v>
      </c>
      <c r="E74" s="28">
        <v>72</v>
      </c>
      <c r="F74" s="5">
        <f t="shared" si="53"/>
        <v>72</v>
      </c>
      <c r="G74" s="12">
        <f t="shared" si="54"/>
        <v>8</v>
      </c>
      <c r="H74" s="13" t="str">
        <f t="shared" si="55"/>
        <v/>
      </c>
      <c r="I74" s="5" t="str">
        <f t="shared" si="42"/>
        <v/>
      </c>
      <c r="J74" s="12" t="str">
        <f t="shared" si="56"/>
        <v/>
      </c>
      <c r="K74" s="13" t="str">
        <f t="shared" si="57"/>
        <v/>
      </c>
      <c r="L74" s="5" t="str">
        <f t="shared" si="43"/>
        <v/>
      </c>
      <c r="M74" s="12" t="str">
        <f t="shared" si="58"/>
        <v/>
      </c>
      <c r="N74" s="13" t="str">
        <f t="shared" si="59"/>
        <v/>
      </c>
      <c r="O74" s="5" t="str">
        <f t="shared" si="44"/>
        <v/>
      </c>
      <c r="P74" s="12" t="str">
        <f t="shared" si="60"/>
        <v/>
      </c>
      <c r="Q74" s="13" t="str">
        <f t="shared" si="61"/>
        <v/>
      </c>
      <c r="R74" s="5" t="str">
        <f t="shared" si="45"/>
        <v/>
      </c>
      <c r="S74" s="12" t="str">
        <f t="shared" si="62"/>
        <v/>
      </c>
      <c r="T74" s="13" t="str">
        <f t="shared" si="63"/>
        <v/>
      </c>
      <c r="U74" s="5" t="str">
        <f t="shared" si="46"/>
        <v/>
      </c>
      <c r="V74" s="12" t="str">
        <f t="shared" si="64"/>
        <v/>
      </c>
      <c r="W74" s="13" t="str">
        <f t="shared" si="65"/>
        <v/>
      </c>
      <c r="X74" s="5" t="str">
        <f t="shared" si="47"/>
        <v/>
      </c>
      <c r="Y74" s="12" t="str">
        <f t="shared" si="66"/>
        <v/>
      </c>
      <c r="Z74" s="13" t="str">
        <f t="shared" si="67"/>
        <v/>
      </c>
      <c r="AA74" s="5" t="str">
        <f t="shared" si="48"/>
        <v/>
      </c>
      <c r="AB74" s="12" t="str">
        <f t="shared" si="68"/>
        <v/>
      </c>
      <c r="AC74" s="13" t="str">
        <f t="shared" si="69"/>
        <v/>
      </c>
      <c r="AD74" s="5" t="str">
        <f t="shared" si="49"/>
        <v/>
      </c>
      <c r="AE74" s="12" t="str">
        <f t="shared" si="70"/>
        <v/>
      </c>
      <c r="AF74" s="13" t="str">
        <f t="shared" si="71"/>
        <v/>
      </c>
      <c r="AG74" s="5" t="str">
        <f t="shared" si="50"/>
        <v/>
      </c>
      <c r="AH74" s="12" t="str">
        <f t="shared" si="72"/>
        <v/>
      </c>
      <c r="AI74" s="13" t="str">
        <f t="shared" si="73"/>
        <v/>
      </c>
      <c r="AJ74" s="5" t="str">
        <f t="shared" si="51"/>
        <v/>
      </c>
      <c r="AK74" s="12" t="str">
        <f t="shared" si="74"/>
        <v/>
      </c>
      <c r="AL74" s="13" t="str">
        <f t="shared" si="75"/>
        <v/>
      </c>
      <c r="AM74" s="5" t="str">
        <f t="shared" si="52"/>
        <v/>
      </c>
      <c r="AN74" s="12" t="str">
        <f t="shared" si="76"/>
        <v/>
      </c>
      <c r="AO74" s="13" t="str">
        <f t="shared" si="77"/>
        <v/>
      </c>
      <c r="AQ74" s="33">
        <v>8</v>
      </c>
      <c r="AR74" s="33" t="s">
        <v>103</v>
      </c>
      <c r="AS74" s="45" t="s">
        <v>16</v>
      </c>
    </row>
    <row r="75" spans="1:49" ht="16.2">
      <c r="A75" s="36">
        <v>73</v>
      </c>
      <c r="B75" s="33" t="str">
        <f t="shared" si="40"/>
        <v>Jack Heap</v>
      </c>
      <c r="C75" s="33" t="str">
        <f t="shared" si="41"/>
        <v>Merseyside</v>
      </c>
      <c r="D75" s="68">
        <v>16.32</v>
      </c>
      <c r="E75" s="28">
        <v>73</v>
      </c>
      <c r="F75" s="5" t="str">
        <f t="shared" si="53"/>
        <v/>
      </c>
      <c r="G75" s="12" t="str">
        <f t="shared" si="54"/>
        <v/>
      </c>
      <c r="H75" s="13" t="str">
        <f t="shared" si="55"/>
        <v/>
      </c>
      <c r="I75" s="5" t="str">
        <f t="shared" si="42"/>
        <v/>
      </c>
      <c r="J75" s="12" t="str">
        <f t="shared" si="56"/>
        <v/>
      </c>
      <c r="K75" s="13" t="str">
        <f t="shared" si="57"/>
        <v/>
      </c>
      <c r="L75" s="5" t="str">
        <f t="shared" si="43"/>
        <v/>
      </c>
      <c r="M75" s="12" t="str">
        <f t="shared" si="58"/>
        <v/>
      </c>
      <c r="N75" s="13" t="str">
        <f t="shared" si="59"/>
        <v/>
      </c>
      <c r="O75" s="5">
        <f t="shared" si="44"/>
        <v>73</v>
      </c>
      <c r="P75" s="12">
        <f t="shared" si="60"/>
        <v>8</v>
      </c>
      <c r="Q75" s="13" t="str">
        <f t="shared" si="61"/>
        <v/>
      </c>
      <c r="R75" s="5" t="str">
        <f t="shared" si="45"/>
        <v/>
      </c>
      <c r="S75" s="12" t="str">
        <f t="shared" si="62"/>
        <v/>
      </c>
      <c r="T75" s="13" t="str">
        <f t="shared" si="63"/>
        <v/>
      </c>
      <c r="U75" s="5" t="str">
        <f t="shared" si="46"/>
        <v/>
      </c>
      <c r="V75" s="12" t="str">
        <f t="shared" si="64"/>
        <v/>
      </c>
      <c r="W75" s="13" t="str">
        <f t="shared" si="65"/>
        <v/>
      </c>
      <c r="X75" s="5" t="str">
        <f t="shared" si="47"/>
        <v/>
      </c>
      <c r="Y75" s="12" t="str">
        <f t="shared" si="66"/>
        <v/>
      </c>
      <c r="Z75" s="13" t="str">
        <f t="shared" si="67"/>
        <v/>
      </c>
      <c r="AA75" s="5" t="str">
        <f t="shared" si="48"/>
        <v/>
      </c>
      <c r="AB75" s="12" t="str">
        <f t="shared" si="68"/>
        <v/>
      </c>
      <c r="AC75" s="13" t="str">
        <f t="shared" si="69"/>
        <v/>
      </c>
      <c r="AD75" s="5" t="str">
        <f t="shared" si="49"/>
        <v/>
      </c>
      <c r="AE75" s="12" t="str">
        <f t="shared" si="70"/>
        <v/>
      </c>
      <c r="AF75" s="13" t="str">
        <f t="shared" si="71"/>
        <v/>
      </c>
      <c r="AG75" s="5" t="str">
        <f t="shared" si="50"/>
        <v/>
      </c>
      <c r="AH75" s="12" t="str">
        <f t="shared" si="72"/>
        <v/>
      </c>
      <c r="AI75" s="13" t="str">
        <f t="shared" si="73"/>
        <v/>
      </c>
      <c r="AJ75" s="5" t="str">
        <f t="shared" si="51"/>
        <v/>
      </c>
      <c r="AK75" s="12" t="str">
        <f t="shared" si="74"/>
        <v/>
      </c>
      <c r="AL75" s="13" t="str">
        <f t="shared" si="75"/>
        <v/>
      </c>
      <c r="AM75" s="5" t="str">
        <f t="shared" si="52"/>
        <v/>
      </c>
      <c r="AN75" s="12" t="str">
        <f t="shared" si="76"/>
        <v/>
      </c>
      <c r="AO75" s="13" t="str">
        <f t="shared" si="77"/>
        <v/>
      </c>
      <c r="AQ75" s="33"/>
      <c r="AR75" s="33" t="s">
        <v>104</v>
      </c>
      <c r="AS75" s="45" t="s">
        <v>16</v>
      </c>
    </row>
    <row r="76" spans="1:49" ht="16.2">
      <c r="A76" s="36">
        <v>74</v>
      </c>
      <c r="B76" s="33" t="str">
        <f t="shared" si="40"/>
        <v>Nathan Bloomfield</v>
      </c>
      <c r="C76" s="33" t="str">
        <f t="shared" si="41"/>
        <v>Cheshire</v>
      </c>
      <c r="D76" s="68">
        <v>16.329999999999998</v>
      </c>
      <c r="E76" s="28">
        <v>74</v>
      </c>
      <c r="F76" s="5">
        <f t="shared" si="53"/>
        <v>74</v>
      </c>
      <c r="G76" s="12">
        <f t="shared" si="54"/>
        <v>9</v>
      </c>
      <c r="H76" s="13" t="str">
        <f t="shared" si="55"/>
        <v/>
      </c>
      <c r="I76" s="5" t="str">
        <f t="shared" si="42"/>
        <v/>
      </c>
      <c r="J76" s="12" t="str">
        <f t="shared" si="56"/>
        <v/>
      </c>
      <c r="K76" s="13" t="str">
        <f t="shared" si="57"/>
        <v/>
      </c>
      <c r="L76" s="5" t="str">
        <f t="shared" si="43"/>
        <v/>
      </c>
      <c r="M76" s="12" t="str">
        <f t="shared" si="58"/>
        <v/>
      </c>
      <c r="N76" s="13" t="str">
        <f t="shared" si="59"/>
        <v/>
      </c>
      <c r="O76" s="5" t="str">
        <f t="shared" si="44"/>
        <v/>
      </c>
      <c r="P76" s="12" t="str">
        <f t="shared" si="60"/>
        <v/>
      </c>
      <c r="Q76" s="13" t="str">
        <f t="shared" si="61"/>
        <v/>
      </c>
      <c r="R76" s="5" t="str">
        <f t="shared" si="45"/>
        <v/>
      </c>
      <c r="S76" s="12" t="str">
        <f t="shared" si="62"/>
        <v/>
      </c>
      <c r="T76" s="13" t="str">
        <f t="shared" si="63"/>
        <v/>
      </c>
      <c r="U76" s="5" t="str">
        <f t="shared" si="46"/>
        <v/>
      </c>
      <c r="V76" s="12" t="str">
        <f t="shared" si="64"/>
        <v/>
      </c>
      <c r="W76" s="13" t="str">
        <f t="shared" si="65"/>
        <v/>
      </c>
      <c r="X76" s="5" t="str">
        <f t="shared" si="47"/>
        <v/>
      </c>
      <c r="Y76" s="12" t="str">
        <f t="shared" si="66"/>
        <v/>
      </c>
      <c r="Z76" s="13" t="str">
        <f t="shared" si="67"/>
        <v/>
      </c>
      <c r="AA76" s="5" t="str">
        <f t="shared" si="48"/>
        <v/>
      </c>
      <c r="AB76" s="12" t="str">
        <f t="shared" si="68"/>
        <v/>
      </c>
      <c r="AC76" s="13" t="str">
        <f t="shared" si="69"/>
        <v/>
      </c>
      <c r="AD76" s="5" t="str">
        <f t="shared" si="49"/>
        <v/>
      </c>
      <c r="AE76" s="12" t="str">
        <f t="shared" si="70"/>
        <v/>
      </c>
      <c r="AF76" s="13" t="str">
        <f t="shared" si="71"/>
        <v/>
      </c>
      <c r="AG76" s="5" t="str">
        <f t="shared" si="50"/>
        <v/>
      </c>
      <c r="AH76" s="12" t="str">
        <f t="shared" si="72"/>
        <v/>
      </c>
      <c r="AI76" s="13" t="str">
        <f t="shared" si="73"/>
        <v/>
      </c>
      <c r="AJ76" s="5" t="str">
        <f t="shared" si="51"/>
        <v/>
      </c>
      <c r="AK76" s="12" t="str">
        <f t="shared" si="74"/>
        <v/>
      </c>
      <c r="AL76" s="13" t="str">
        <f t="shared" si="75"/>
        <v/>
      </c>
      <c r="AM76" s="5" t="str">
        <f t="shared" si="52"/>
        <v/>
      </c>
      <c r="AN76" s="12" t="str">
        <f t="shared" si="76"/>
        <v/>
      </c>
      <c r="AO76" s="13" t="str">
        <f t="shared" si="77"/>
        <v/>
      </c>
      <c r="AQ76" s="33">
        <v>61</v>
      </c>
      <c r="AR76" s="33" t="s">
        <v>105</v>
      </c>
      <c r="AS76" s="45" t="s">
        <v>16</v>
      </c>
    </row>
    <row r="77" spans="1:49" ht="16.2">
      <c r="A77" s="36">
        <v>75</v>
      </c>
      <c r="B77" s="33" t="str">
        <f t="shared" si="40"/>
        <v>Giacomo MacGibbon</v>
      </c>
      <c r="C77" s="33" t="str">
        <f t="shared" si="41"/>
        <v>West Midlands</v>
      </c>
      <c r="D77" s="68">
        <v>16.36</v>
      </c>
      <c r="E77" s="28">
        <v>75</v>
      </c>
      <c r="F77" s="5" t="str">
        <f t="shared" si="53"/>
        <v/>
      </c>
      <c r="G77" s="12" t="str">
        <f t="shared" si="54"/>
        <v/>
      </c>
      <c r="H77" s="13" t="str">
        <f t="shared" si="55"/>
        <v/>
      </c>
      <c r="I77" s="5" t="str">
        <f t="shared" si="42"/>
        <v/>
      </c>
      <c r="J77" s="12" t="str">
        <f t="shared" si="56"/>
        <v/>
      </c>
      <c r="K77" s="13" t="str">
        <f t="shared" si="57"/>
        <v/>
      </c>
      <c r="L77" s="5" t="str">
        <f t="shared" si="43"/>
        <v/>
      </c>
      <c r="M77" s="12" t="str">
        <f t="shared" si="58"/>
        <v/>
      </c>
      <c r="N77" s="13" t="str">
        <f t="shared" si="59"/>
        <v/>
      </c>
      <c r="O77" s="5" t="str">
        <f t="shared" si="44"/>
        <v/>
      </c>
      <c r="P77" s="12" t="str">
        <f t="shared" si="60"/>
        <v/>
      </c>
      <c r="Q77" s="13" t="str">
        <f t="shared" si="61"/>
        <v/>
      </c>
      <c r="R77" s="5" t="str">
        <f t="shared" si="45"/>
        <v/>
      </c>
      <c r="S77" s="12" t="str">
        <f t="shared" si="62"/>
        <v/>
      </c>
      <c r="T77" s="13" t="str">
        <f t="shared" si="63"/>
        <v/>
      </c>
      <c r="U77" s="5" t="str">
        <f t="shared" si="46"/>
        <v/>
      </c>
      <c r="V77" s="12" t="str">
        <f t="shared" si="64"/>
        <v/>
      </c>
      <c r="W77" s="13" t="str">
        <f t="shared" si="65"/>
        <v/>
      </c>
      <c r="X77" s="5" t="str">
        <f t="shared" si="47"/>
        <v/>
      </c>
      <c r="Y77" s="12" t="str">
        <f t="shared" si="66"/>
        <v/>
      </c>
      <c r="Z77" s="13" t="str">
        <f t="shared" si="67"/>
        <v/>
      </c>
      <c r="AA77" s="5" t="str">
        <f t="shared" si="48"/>
        <v/>
      </c>
      <c r="AB77" s="12" t="str">
        <f t="shared" si="68"/>
        <v/>
      </c>
      <c r="AC77" s="13" t="str">
        <f t="shared" si="69"/>
        <v/>
      </c>
      <c r="AD77" s="5">
        <f t="shared" si="49"/>
        <v>75</v>
      </c>
      <c r="AE77" s="12">
        <f t="shared" si="70"/>
        <v>12</v>
      </c>
      <c r="AF77" s="13" t="str">
        <f t="shared" si="71"/>
        <v/>
      </c>
      <c r="AG77" s="5" t="str">
        <f t="shared" si="50"/>
        <v/>
      </c>
      <c r="AH77" s="12" t="str">
        <f t="shared" si="72"/>
        <v/>
      </c>
      <c r="AI77" s="13" t="str">
        <f t="shared" si="73"/>
        <v/>
      </c>
      <c r="AJ77" s="5" t="str">
        <f t="shared" si="51"/>
        <v/>
      </c>
      <c r="AK77" s="12" t="str">
        <f t="shared" si="74"/>
        <v/>
      </c>
      <c r="AL77" s="13" t="str">
        <f t="shared" si="75"/>
        <v/>
      </c>
      <c r="AM77" s="5" t="str">
        <f t="shared" si="52"/>
        <v/>
      </c>
      <c r="AN77" s="12" t="str">
        <f t="shared" si="76"/>
        <v/>
      </c>
      <c r="AO77" s="13" t="str">
        <f t="shared" si="77"/>
        <v/>
      </c>
      <c r="AQ77" s="33">
        <v>41</v>
      </c>
      <c r="AR77" s="33" t="s">
        <v>106</v>
      </c>
      <c r="AS77" s="45" t="s">
        <v>16</v>
      </c>
    </row>
    <row r="78" spans="1:49" ht="16.2">
      <c r="A78" s="36">
        <v>76</v>
      </c>
      <c r="B78" s="33" t="str">
        <f t="shared" si="40"/>
        <v>Luke Bailey</v>
      </c>
      <c r="C78" s="33" t="str">
        <f t="shared" si="41"/>
        <v>West Midlands</v>
      </c>
      <c r="D78" s="68">
        <v>16.37</v>
      </c>
      <c r="E78" s="28">
        <v>76</v>
      </c>
      <c r="F78" s="5" t="str">
        <f t="shared" si="53"/>
        <v/>
      </c>
      <c r="G78" s="12" t="str">
        <f t="shared" si="54"/>
        <v/>
      </c>
      <c r="H78" s="13" t="str">
        <f t="shared" si="55"/>
        <v/>
      </c>
      <c r="I78" s="5" t="str">
        <f t="shared" si="42"/>
        <v/>
      </c>
      <c r="J78" s="12" t="str">
        <f t="shared" si="56"/>
        <v/>
      </c>
      <c r="K78" s="13" t="str">
        <f t="shared" si="57"/>
        <v/>
      </c>
      <c r="L78" s="5" t="str">
        <f t="shared" si="43"/>
        <v/>
      </c>
      <c r="M78" s="12" t="str">
        <f t="shared" si="58"/>
        <v/>
      </c>
      <c r="N78" s="13" t="str">
        <f t="shared" si="59"/>
        <v/>
      </c>
      <c r="O78" s="5" t="str">
        <f t="shared" si="44"/>
        <v/>
      </c>
      <c r="P78" s="12" t="str">
        <f t="shared" si="60"/>
        <v/>
      </c>
      <c r="Q78" s="13" t="str">
        <f t="shared" si="61"/>
        <v/>
      </c>
      <c r="R78" s="5" t="str">
        <f t="shared" si="45"/>
        <v/>
      </c>
      <c r="S78" s="12" t="str">
        <f t="shared" si="62"/>
        <v/>
      </c>
      <c r="T78" s="13" t="str">
        <f t="shared" si="63"/>
        <v/>
      </c>
      <c r="U78" s="5" t="str">
        <f t="shared" si="46"/>
        <v/>
      </c>
      <c r="V78" s="12" t="str">
        <f t="shared" si="64"/>
        <v/>
      </c>
      <c r="W78" s="13" t="str">
        <f t="shared" si="65"/>
        <v/>
      </c>
      <c r="X78" s="5" t="str">
        <f t="shared" si="47"/>
        <v/>
      </c>
      <c r="Y78" s="12" t="str">
        <f t="shared" si="66"/>
        <v/>
      </c>
      <c r="Z78" s="13" t="str">
        <f t="shared" si="67"/>
        <v/>
      </c>
      <c r="AA78" s="5" t="str">
        <f t="shared" si="48"/>
        <v/>
      </c>
      <c r="AB78" s="12" t="str">
        <f t="shared" si="68"/>
        <v/>
      </c>
      <c r="AC78" s="13" t="str">
        <f t="shared" si="69"/>
        <v/>
      </c>
      <c r="AD78" s="5">
        <f t="shared" si="49"/>
        <v>76</v>
      </c>
      <c r="AE78" s="12">
        <f t="shared" si="70"/>
        <v>13</v>
      </c>
      <c r="AF78" s="13" t="str">
        <f t="shared" si="71"/>
        <v/>
      </c>
      <c r="AG78" s="5" t="str">
        <f t="shared" si="50"/>
        <v/>
      </c>
      <c r="AH78" s="12" t="str">
        <f t="shared" si="72"/>
        <v/>
      </c>
      <c r="AI78" s="13" t="str">
        <f t="shared" si="73"/>
        <v/>
      </c>
      <c r="AJ78" s="5" t="str">
        <f t="shared" si="51"/>
        <v/>
      </c>
      <c r="AK78" s="12" t="str">
        <f t="shared" si="74"/>
        <v/>
      </c>
      <c r="AL78" s="13" t="str">
        <f t="shared" si="75"/>
        <v/>
      </c>
      <c r="AM78" s="5" t="str">
        <f t="shared" si="52"/>
        <v/>
      </c>
      <c r="AN78" s="12" t="str">
        <f t="shared" si="76"/>
        <v/>
      </c>
      <c r="AO78" s="13" t="str">
        <f t="shared" si="77"/>
        <v/>
      </c>
      <c r="AQ78" s="33"/>
      <c r="AR78" s="33" t="s">
        <v>652</v>
      </c>
      <c r="AS78" s="46" t="s">
        <v>648</v>
      </c>
    </row>
    <row r="79" spans="1:49" ht="16.2">
      <c r="A79" s="36">
        <v>77</v>
      </c>
      <c r="B79" s="33" t="str">
        <f t="shared" si="40"/>
        <v>Matthew Hawkins</v>
      </c>
      <c r="C79" s="33" t="str">
        <f t="shared" si="41"/>
        <v>Merseyside</v>
      </c>
      <c r="D79" s="68">
        <v>16.37</v>
      </c>
      <c r="E79" s="28">
        <v>77</v>
      </c>
      <c r="F79" s="5" t="str">
        <f t="shared" si="53"/>
        <v/>
      </c>
      <c r="G79" s="12" t="str">
        <f t="shared" si="54"/>
        <v/>
      </c>
      <c r="H79" s="13" t="str">
        <f t="shared" si="55"/>
        <v/>
      </c>
      <c r="I79" s="5" t="str">
        <f t="shared" si="42"/>
        <v/>
      </c>
      <c r="J79" s="12" t="str">
        <f t="shared" si="56"/>
        <v/>
      </c>
      <c r="K79" s="13" t="str">
        <f t="shared" si="57"/>
        <v/>
      </c>
      <c r="L79" s="5" t="str">
        <f t="shared" si="43"/>
        <v/>
      </c>
      <c r="M79" s="12" t="str">
        <f t="shared" si="58"/>
        <v/>
      </c>
      <c r="N79" s="13" t="str">
        <f t="shared" si="59"/>
        <v/>
      </c>
      <c r="O79" s="5">
        <f t="shared" si="44"/>
        <v>77</v>
      </c>
      <c r="P79" s="12">
        <f t="shared" si="60"/>
        <v>9</v>
      </c>
      <c r="Q79" s="13" t="str">
        <f t="shared" si="61"/>
        <v/>
      </c>
      <c r="R79" s="5" t="str">
        <f t="shared" si="45"/>
        <v/>
      </c>
      <c r="S79" s="12" t="str">
        <f t="shared" si="62"/>
        <v/>
      </c>
      <c r="T79" s="13" t="str">
        <f t="shared" si="63"/>
        <v/>
      </c>
      <c r="U79" s="5" t="str">
        <f t="shared" si="46"/>
        <v/>
      </c>
      <c r="V79" s="12" t="str">
        <f t="shared" si="64"/>
        <v/>
      </c>
      <c r="W79" s="13" t="str">
        <f t="shared" si="65"/>
        <v/>
      </c>
      <c r="X79" s="5" t="str">
        <f t="shared" si="47"/>
        <v/>
      </c>
      <c r="Y79" s="12" t="str">
        <f t="shared" si="66"/>
        <v/>
      </c>
      <c r="Z79" s="13" t="str">
        <f t="shared" si="67"/>
        <v/>
      </c>
      <c r="AA79" s="5" t="str">
        <f t="shared" si="48"/>
        <v/>
      </c>
      <c r="AB79" s="12" t="str">
        <f t="shared" si="68"/>
        <v/>
      </c>
      <c r="AC79" s="13" t="str">
        <f t="shared" si="69"/>
        <v/>
      </c>
      <c r="AD79" s="5" t="str">
        <f t="shared" si="49"/>
        <v/>
      </c>
      <c r="AE79" s="12" t="str">
        <f t="shared" si="70"/>
        <v/>
      </c>
      <c r="AF79" s="13" t="str">
        <f t="shared" si="71"/>
        <v/>
      </c>
      <c r="AG79" s="5" t="str">
        <f t="shared" si="50"/>
        <v/>
      </c>
      <c r="AH79" s="12" t="str">
        <f t="shared" si="72"/>
        <v/>
      </c>
      <c r="AI79" s="13" t="str">
        <f t="shared" si="73"/>
        <v/>
      </c>
      <c r="AJ79" s="5" t="str">
        <f t="shared" si="51"/>
        <v/>
      </c>
      <c r="AK79" s="12" t="str">
        <f t="shared" si="74"/>
        <v/>
      </c>
      <c r="AL79" s="13" t="str">
        <f t="shared" si="75"/>
        <v/>
      </c>
      <c r="AM79" s="5" t="str">
        <f t="shared" si="52"/>
        <v/>
      </c>
      <c r="AN79" s="12" t="str">
        <f t="shared" si="76"/>
        <v/>
      </c>
      <c r="AO79" s="13" t="str">
        <f t="shared" si="77"/>
        <v/>
      </c>
      <c r="AQ79" s="33">
        <v>90</v>
      </c>
      <c r="AR79" s="33" t="s">
        <v>209</v>
      </c>
      <c r="AS79" s="46" t="s">
        <v>648</v>
      </c>
    </row>
    <row r="80" spans="1:49" ht="16.2">
      <c r="A80" s="36">
        <v>78</v>
      </c>
      <c r="B80" s="33" t="str">
        <f t="shared" si="40"/>
        <v>Luka Discombe</v>
      </c>
      <c r="C80" s="33" t="str">
        <f t="shared" si="41"/>
        <v>Surrey</v>
      </c>
      <c r="D80" s="68">
        <v>16.38</v>
      </c>
      <c r="E80" s="28">
        <v>78</v>
      </c>
      <c r="F80" s="5" t="str">
        <f t="shared" si="53"/>
        <v/>
      </c>
      <c r="G80" s="12" t="str">
        <f t="shared" si="54"/>
        <v/>
      </c>
      <c r="H80" s="13" t="str">
        <f t="shared" si="55"/>
        <v/>
      </c>
      <c r="I80" s="5" t="str">
        <f t="shared" si="42"/>
        <v/>
      </c>
      <c r="J80" s="12" t="str">
        <f t="shared" si="56"/>
        <v/>
      </c>
      <c r="K80" s="13" t="str">
        <f t="shared" si="57"/>
        <v/>
      </c>
      <c r="L80" s="5" t="str">
        <f t="shared" si="43"/>
        <v/>
      </c>
      <c r="M80" s="12" t="str">
        <f t="shared" si="58"/>
        <v/>
      </c>
      <c r="N80" s="13" t="str">
        <f t="shared" si="59"/>
        <v/>
      </c>
      <c r="O80" s="5" t="str">
        <f t="shared" si="44"/>
        <v/>
      </c>
      <c r="P80" s="12" t="str">
        <f t="shared" si="60"/>
        <v/>
      </c>
      <c r="Q80" s="13" t="str">
        <f t="shared" si="61"/>
        <v/>
      </c>
      <c r="R80" s="5" t="str">
        <f t="shared" si="45"/>
        <v/>
      </c>
      <c r="S80" s="12" t="str">
        <f t="shared" si="62"/>
        <v/>
      </c>
      <c r="T80" s="13" t="str">
        <f t="shared" si="63"/>
        <v/>
      </c>
      <c r="U80" s="5" t="str">
        <f t="shared" si="46"/>
        <v/>
      </c>
      <c r="V80" s="12" t="str">
        <f t="shared" si="64"/>
        <v/>
      </c>
      <c r="W80" s="13" t="str">
        <f t="shared" si="65"/>
        <v/>
      </c>
      <c r="X80" s="5">
        <f t="shared" si="47"/>
        <v>78</v>
      </c>
      <c r="Y80" s="12">
        <f t="shared" si="66"/>
        <v>10</v>
      </c>
      <c r="Z80" s="13" t="str">
        <f t="shared" si="67"/>
        <v/>
      </c>
      <c r="AA80" s="5" t="str">
        <f t="shared" si="48"/>
        <v/>
      </c>
      <c r="AB80" s="12" t="str">
        <f t="shared" si="68"/>
        <v/>
      </c>
      <c r="AC80" s="13" t="str">
        <f t="shared" si="69"/>
        <v/>
      </c>
      <c r="AD80" s="5" t="str">
        <f t="shared" si="49"/>
        <v/>
      </c>
      <c r="AE80" s="12" t="str">
        <f t="shared" si="70"/>
        <v/>
      </c>
      <c r="AF80" s="13" t="str">
        <f t="shared" si="71"/>
        <v/>
      </c>
      <c r="AG80" s="5" t="str">
        <f t="shared" si="50"/>
        <v/>
      </c>
      <c r="AH80" s="12" t="str">
        <f t="shared" si="72"/>
        <v/>
      </c>
      <c r="AI80" s="13" t="str">
        <f t="shared" si="73"/>
        <v/>
      </c>
      <c r="AJ80" s="5" t="str">
        <f t="shared" si="51"/>
        <v/>
      </c>
      <c r="AK80" s="12" t="str">
        <f t="shared" si="74"/>
        <v/>
      </c>
      <c r="AL80" s="13" t="str">
        <f t="shared" si="75"/>
        <v/>
      </c>
      <c r="AM80" s="5" t="str">
        <f t="shared" si="52"/>
        <v/>
      </c>
      <c r="AN80" s="12" t="str">
        <f t="shared" si="76"/>
        <v/>
      </c>
      <c r="AO80" s="13" t="str">
        <f t="shared" si="77"/>
        <v/>
      </c>
      <c r="AQ80" s="33">
        <v>106</v>
      </c>
      <c r="AR80" s="33" t="s">
        <v>210</v>
      </c>
      <c r="AS80" s="46" t="s">
        <v>648</v>
      </c>
    </row>
    <row r="81" spans="1:45" ht="16.2">
      <c r="A81" s="36">
        <v>79</v>
      </c>
      <c r="B81" s="33" t="str">
        <f t="shared" si="40"/>
        <v>Charlie Ranford</v>
      </c>
      <c r="C81" s="33" t="str">
        <f t="shared" si="41"/>
        <v>Staffordshire</v>
      </c>
      <c r="D81" s="68">
        <v>16.38</v>
      </c>
      <c r="E81" s="28">
        <v>79</v>
      </c>
      <c r="F81" s="5" t="str">
        <f t="shared" si="53"/>
        <v/>
      </c>
      <c r="G81" s="12" t="str">
        <f t="shared" si="54"/>
        <v/>
      </c>
      <c r="H81" s="13" t="str">
        <f t="shared" si="55"/>
        <v/>
      </c>
      <c r="I81" s="5" t="str">
        <f t="shared" si="42"/>
        <v/>
      </c>
      <c r="J81" s="12" t="str">
        <f t="shared" si="56"/>
        <v/>
      </c>
      <c r="K81" s="13" t="str">
        <f t="shared" si="57"/>
        <v/>
      </c>
      <c r="L81" s="5" t="str">
        <f t="shared" si="43"/>
        <v/>
      </c>
      <c r="M81" s="12" t="str">
        <f t="shared" si="58"/>
        <v/>
      </c>
      <c r="N81" s="13" t="str">
        <f t="shared" si="59"/>
        <v/>
      </c>
      <c r="O81" s="5" t="str">
        <f t="shared" si="44"/>
        <v/>
      </c>
      <c r="P81" s="12" t="str">
        <f t="shared" si="60"/>
        <v/>
      </c>
      <c r="Q81" s="13" t="str">
        <f t="shared" si="61"/>
        <v/>
      </c>
      <c r="R81" s="5" t="str">
        <f t="shared" si="45"/>
        <v/>
      </c>
      <c r="S81" s="12" t="str">
        <f t="shared" si="62"/>
        <v/>
      </c>
      <c r="T81" s="13" t="str">
        <f t="shared" si="63"/>
        <v/>
      </c>
      <c r="U81" s="5">
        <f t="shared" si="46"/>
        <v>79</v>
      </c>
      <c r="V81" s="12">
        <f t="shared" si="64"/>
        <v>7</v>
      </c>
      <c r="W81" s="13" t="str">
        <f t="shared" si="65"/>
        <v/>
      </c>
      <c r="X81" s="5" t="str">
        <f t="shared" si="47"/>
        <v/>
      </c>
      <c r="Y81" s="12" t="str">
        <f t="shared" si="66"/>
        <v/>
      </c>
      <c r="Z81" s="13" t="str">
        <f t="shared" si="67"/>
        <v/>
      </c>
      <c r="AA81" s="5" t="str">
        <f t="shared" si="48"/>
        <v/>
      </c>
      <c r="AB81" s="12" t="str">
        <f t="shared" si="68"/>
        <v/>
      </c>
      <c r="AC81" s="13" t="str">
        <f t="shared" si="69"/>
        <v/>
      </c>
      <c r="AD81" s="5" t="str">
        <f t="shared" si="49"/>
        <v/>
      </c>
      <c r="AE81" s="12" t="str">
        <f t="shared" si="70"/>
        <v/>
      </c>
      <c r="AF81" s="13" t="str">
        <f t="shared" si="71"/>
        <v/>
      </c>
      <c r="AG81" s="5" t="str">
        <f t="shared" si="50"/>
        <v/>
      </c>
      <c r="AH81" s="12" t="str">
        <f t="shared" si="72"/>
        <v/>
      </c>
      <c r="AI81" s="13" t="str">
        <f t="shared" si="73"/>
        <v/>
      </c>
      <c r="AJ81" s="5" t="str">
        <f t="shared" si="51"/>
        <v/>
      </c>
      <c r="AK81" s="12" t="str">
        <f t="shared" si="74"/>
        <v/>
      </c>
      <c r="AL81" s="13" t="str">
        <f t="shared" si="75"/>
        <v/>
      </c>
      <c r="AM81" s="5" t="str">
        <f t="shared" si="52"/>
        <v/>
      </c>
      <c r="AN81" s="12" t="str">
        <f t="shared" si="76"/>
        <v/>
      </c>
      <c r="AO81" s="13" t="str">
        <f t="shared" si="77"/>
        <v/>
      </c>
      <c r="AQ81" s="33">
        <v>21</v>
      </c>
      <c r="AR81" s="33" t="s">
        <v>211</v>
      </c>
      <c r="AS81" s="46" t="s">
        <v>648</v>
      </c>
    </row>
    <row r="82" spans="1:45" ht="16.2">
      <c r="A82" s="36">
        <v>80</v>
      </c>
      <c r="B82" s="33" t="str">
        <f t="shared" si="40"/>
        <v>James Hayes</v>
      </c>
      <c r="C82" s="33" t="str">
        <f t="shared" si="41"/>
        <v>Shropshire</v>
      </c>
      <c r="D82" s="68">
        <v>16.38</v>
      </c>
      <c r="E82" s="28">
        <v>80</v>
      </c>
      <c r="F82" s="5" t="str">
        <f t="shared" si="53"/>
        <v/>
      </c>
      <c r="G82" s="12" t="str">
        <f t="shared" si="54"/>
        <v/>
      </c>
      <c r="H82" s="13" t="str">
        <f t="shared" si="55"/>
        <v/>
      </c>
      <c r="I82" s="5" t="str">
        <f t="shared" si="42"/>
        <v/>
      </c>
      <c r="J82" s="12" t="str">
        <f t="shared" si="56"/>
        <v/>
      </c>
      <c r="K82" s="13" t="str">
        <f t="shared" si="57"/>
        <v/>
      </c>
      <c r="L82" s="5" t="str">
        <f t="shared" si="43"/>
        <v/>
      </c>
      <c r="M82" s="12" t="str">
        <f t="shared" si="58"/>
        <v/>
      </c>
      <c r="N82" s="13" t="str">
        <f t="shared" si="59"/>
        <v/>
      </c>
      <c r="O82" s="5" t="str">
        <f t="shared" si="44"/>
        <v/>
      </c>
      <c r="P82" s="12" t="str">
        <f t="shared" si="60"/>
        <v/>
      </c>
      <c r="Q82" s="13" t="str">
        <f t="shared" si="61"/>
        <v/>
      </c>
      <c r="R82" s="5">
        <f t="shared" si="45"/>
        <v>80</v>
      </c>
      <c r="S82" s="12">
        <f t="shared" si="62"/>
        <v>10</v>
      </c>
      <c r="T82" s="13" t="str">
        <f t="shared" si="63"/>
        <v/>
      </c>
      <c r="U82" s="5" t="str">
        <f t="shared" si="46"/>
        <v/>
      </c>
      <c r="V82" s="12" t="str">
        <f t="shared" si="64"/>
        <v/>
      </c>
      <c r="W82" s="13" t="str">
        <f t="shared" si="65"/>
        <v/>
      </c>
      <c r="X82" s="5" t="str">
        <f t="shared" si="47"/>
        <v/>
      </c>
      <c r="Y82" s="12" t="str">
        <f t="shared" si="66"/>
        <v/>
      </c>
      <c r="Z82" s="13" t="str">
        <f t="shared" si="67"/>
        <v/>
      </c>
      <c r="AA82" s="5" t="str">
        <f t="shared" si="48"/>
        <v/>
      </c>
      <c r="AB82" s="12" t="str">
        <f t="shared" si="68"/>
        <v/>
      </c>
      <c r="AC82" s="13" t="str">
        <f t="shared" si="69"/>
        <v/>
      </c>
      <c r="AD82" s="5" t="str">
        <f t="shared" si="49"/>
        <v/>
      </c>
      <c r="AE82" s="12" t="str">
        <f t="shared" si="70"/>
        <v/>
      </c>
      <c r="AF82" s="13" t="str">
        <f t="shared" si="71"/>
        <v/>
      </c>
      <c r="AG82" s="5" t="str">
        <f t="shared" si="50"/>
        <v/>
      </c>
      <c r="AH82" s="12" t="str">
        <f t="shared" si="72"/>
        <v/>
      </c>
      <c r="AI82" s="13" t="str">
        <f t="shared" si="73"/>
        <v/>
      </c>
      <c r="AJ82" s="5" t="str">
        <f t="shared" si="51"/>
        <v/>
      </c>
      <c r="AK82" s="12" t="str">
        <f t="shared" si="74"/>
        <v/>
      </c>
      <c r="AL82" s="13" t="str">
        <f t="shared" si="75"/>
        <v/>
      </c>
      <c r="AM82" s="5" t="str">
        <f t="shared" si="52"/>
        <v/>
      </c>
      <c r="AN82" s="12" t="str">
        <f t="shared" si="76"/>
        <v/>
      </c>
      <c r="AO82" s="13" t="str">
        <f t="shared" si="77"/>
        <v/>
      </c>
      <c r="AQ82" s="33">
        <v>32</v>
      </c>
      <c r="AR82" s="33" t="s">
        <v>212</v>
      </c>
      <c r="AS82" s="46" t="s">
        <v>648</v>
      </c>
    </row>
    <row r="83" spans="1:45" ht="16.2">
      <c r="A83" s="36">
        <v>81</v>
      </c>
      <c r="B83" s="33" t="str">
        <f t="shared" si="40"/>
        <v>Will Evans</v>
      </c>
      <c r="C83" s="33" t="str">
        <f t="shared" si="41"/>
        <v>West Midlands</v>
      </c>
      <c r="D83" s="68">
        <v>16.399999999999999</v>
      </c>
      <c r="E83" s="28">
        <v>81</v>
      </c>
      <c r="F83" s="5" t="str">
        <f t="shared" si="53"/>
        <v/>
      </c>
      <c r="G83" s="12" t="str">
        <f t="shared" si="54"/>
        <v/>
      </c>
      <c r="H83" s="13" t="str">
        <f t="shared" si="55"/>
        <v/>
      </c>
      <c r="I83" s="5" t="str">
        <f t="shared" si="42"/>
        <v/>
      </c>
      <c r="J83" s="12" t="str">
        <f t="shared" si="56"/>
        <v/>
      </c>
      <c r="K83" s="13" t="str">
        <f t="shared" si="57"/>
        <v/>
      </c>
      <c r="L83" s="5" t="str">
        <f t="shared" si="43"/>
        <v/>
      </c>
      <c r="M83" s="12" t="str">
        <f t="shared" si="58"/>
        <v/>
      </c>
      <c r="N83" s="13" t="str">
        <f t="shared" si="59"/>
        <v/>
      </c>
      <c r="O83" s="5" t="str">
        <f t="shared" si="44"/>
        <v/>
      </c>
      <c r="P83" s="12" t="str">
        <f t="shared" si="60"/>
        <v/>
      </c>
      <c r="Q83" s="13" t="str">
        <f t="shared" si="61"/>
        <v/>
      </c>
      <c r="R83" s="5" t="str">
        <f t="shared" si="45"/>
        <v/>
      </c>
      <c r="S83" s="12" t="str">
        <f t="shared" si="62"/>
        <v/>
      </c>
      <c r="T83" s="13" t="str">
        <f t="shared" si="63"/>
        <v/>
      </c>
      <c r="U83" s="5" t="str">
        <f t="shared" si="46"/>
        <v/>
      </c>
      <c r="V83" s="12" t="str">
        <f t="shared" si="64"/>
        <v/>
      </c>
      <c r="W83" s="13" t="str">
        <f t="shared" si="65"/>
        <v/>
      </c>
      <c r="X83" s="5" t="str">
        <f t="shared" si="47"/>
        <v/>
      </c>
      <c r="Y83" s="12" t="str">
        <f t="shared" si="66"/>
        <v/>
      </c>
      <c r="Z83" s="13" t="str">
        <f t="shared" si="67"/>
        <v/>
      </c>
      <c r="AA83" s="5" t="str">
        <f t="shared" si="48"/>
        <v/>
      </c>
      <c r="AB83" s="12" t="str">
        <f t="shared" si="68"/>
        <v/>
      </c>
      <c r="AC83" s="13" t="str">
        <f t="shared" si="69"/>
        <v/>
      </c>
      <c r="AD83" s="5">
        <f t="shared" si="49"/>
        <v>81</v>
      </c>
      <c r="AE83" s="12">
        <f t="shared" si="70"/>
        <v>14</v>
      </c>
      <c r="AF83" s="13" t="str">
        <f t="shared" si="71"/>
        <v/>
      </c>
      <c r="AG83" s="5" t="str">
        <f t="shared" si="50"/>
        <v/>
      </c>
      <c r="AH83" s="12" t="str">
        <f t="shared" si="72"/>
        <v/>
      </c>
      <c r="AI83" s="13" t="str">
        <f t="shared" si="73"/>
        <v/>
      </c>
      <c r="AJ83" s="5" t="str">
        <f t="shared" si="51"/>
        <v/>
      </c>
      <c r="AK83" s="12" t="str">
        <f t="shared" si="74"/>
        <v/>
      </c>
      <c r="AL83" s="13" t="str">
        <f t="shared" si="75"/>
        <v/>
      </c>
      <c r="AM83" s="5" t="str">
        <f t="shared" si="52"/>
        <v/>
      </c>
      <c r="AN83" s="12" t="str">
        <f t="shared" si="76"/>
        <v/>
      </c>
      <c r="AO83" s="13" t="str">
        <f t="shared" si="77"/>
        <v/>
      </c>
      <c r="AQ83" s="33">
        <v>83</v>
      </c>
      <c r="AR83" s="33" t="s">
        <v>213</v>
      </c>
      <c r="AS83" s="46" t="s">
        <v>648</v>
      </c>
    </row>
    <row r="84" spans="1:45" ht="16.2">
      <c r="A84" s="36">
        <v>82</v>
      </c>
      <c r="B84" s="33" t="str">
        <f t="shared" si="40"/>
        <v>Jamie Keene</v>
      </c>
      <c r="C84" s="33" t="str">
        <f t="shared" si="41"/>
        <v>West Midlands</v>
      </c>
      <c r="D84" s="68">
        <v>16.41</v>
      </c>
      <c r="E84" s="28">
        <v>82</v>
      </c>
      <c r="F84" s="5" t="str">
        <f t="shared" si="53"/>
        <v/>
      </c>
      <c r="G84" s="12" t="str">
        <f t="shared" si="54"/>
        <v/>
      </c>
      <c r="H84" s="13" t="str">
        <f t="shared" si="55"/>
        <v/>
      </c>
      <c r="I84" s="5" t="str">
        <f t="shared" si="42"/>
        <v/>
      </c>
      <c r="J84" s="12" t="str">
        <f t="shared" si="56"/>
        <v/>
      </c>
      <c r="K84" s="13" t="str">
        <f t="shared" si="57"/>
        <v/>
      </c>
      <c r="L84" s="5" t="str">
        <f t="shared" si="43"/>
        <v/>
      </c>
      <c r="M84" s="12" t="str">
        <f t="shared" si="58"/>
        <v/>
      </c>
      <c r="N84" s="13" t="str">
        <f t="shared" si="59"/>
        <v/>
      </c>
      <c r="O84" s="5" t="str">
        <f t="shared" si="44"/>
        <v/>
      </c>
      <c r="P84" s="12" t="str">
        <f t="shared" si="60"/>
        <v/>
      </c>
      <c r="Q84" s="13" t="str">
        <f t="shared" si="61"/>
        <v/>
      </c>
      <c r="R84" s="5" t="str">
        <f t="shared" si="45"/>
        <v/>
      </c>
      <c r="S84" s="12" t="str">
        <f t="shared" si="62"/>
        <v/>
      </c>
      <c r="T84" s="13" t="str">
        <f t="shared" si="63"/>
        <v/>
      </c>
      <c r="U84" s="5" t="str">
        <f t="shared" si="46"/>
        <v/>
      </c>
      <c r="V84" s="12" t="str">
        <f t="shared" si="64"/>
        <v/>
      </c>
      <c r="W84" s="13" t="str">
        <f t="shared" si="65"/>
        <v/>
      </c>
      <c r="X84" s="5" t="str">
        <f t="shared" si="47"/>
        <v/>
      </c>
      <c r="Y84" s="12" t="str">
        <f t="shared" si="66"/>
        <v/>
      </c>
      <c r="Z84" s="13" t="str">
        <f t="shared" si="67"/>
        <v/>
      </c>
      <c r="AA84" s="5" t="str">
        <f t="shared" si="48"/>
        <v/>
      </c>
      <c r="AB84" s="12" t="str">
        <f t="shared" si="68"/>
        <v/>
      </c>
      <c r="AC84" s="13" t="str">
        <f t="shared" si="69"/>
        <v/>
      </c>
      <c r="AD84" s="5">
        <f t="shared" si="49"/>
        <v>82</v>
      </c>
      <c r="AE84" s="12">
        <f t="shared" si="70"/>
        <v>15</v>
      </c>
      <c r="AF84" s="13" t="str">
        <f t="shared" si="71"/>
        <v/>
      </c>
      <c r="AG84" s="5" t="str">
        <f t="shared" si="50"/>
        <v/>
      </c>
      <c r="AH84" s="12" t="str">
        <f t="shared" si="72"/>
        <v/>
      </c>
      <c r="AI84" s="13" t="str">
        <f t="shared" si="73"/>
        <v/>
      </c>
      <c r="AJ84" s="5" t="str">
        <f t="shared" si="51"/>
        <v/>
      </c>
      <c r="AK84" s="12" t="str">
        <f t="shared" si="74"/>
        <v/>
      </c>
      <c r="AL84" s="13" t="str">
        <f t="shared" si="75"/>
        <v/>
      </c>
      <c r="AM84" s="5" t="str">
        <f t="shared" si="52"/>
        <v/>
      </c>
      <c r="AN84" s="12" t="str">
        <f t="shared" si="76"/>
        <v/>
      </c>
      <c r="AO84" s="13" t="str">
        <f t="shared" si="77"/>
        <v/>
      </c>
      <c r="AQ84" s="33"/>
      <c r="AR84" s="33" t="s">
        <v>214</v>
      </c>
      <c r="AS84" s="46" t="s">
        <v>648</v>
      </c>
    </row>
    <row r="85" spans="1:45" ht="16.2">
      <c r="A85" s="36">
        <v>83</v>
      </c>
      <c r="B85" s="33" t="str">
        <f t="shared" si="40"/>
        <v>Lewis Smith</v>
      </c>
      <c r="C85" s="33" t="str">
        <f t="shared" si="41"/>
        <v>Staffordshire</v>
      </c>
      <c r="D85" s="68">
        <v>16.420000000000002</v>
      </c>
      <c r="E85" s="28">
        <v>83</v>
      </c>
      <c r="F85" s="5" t="str">
        <f t="shared" si="53"/>
        <v/>
      </c>
      <c r="G85" s="12" t="str">
        <f t="shared" si="54"/>
        <v/>
      </c>
      <c r="H85" s="13" t="str">
        <f t="shared" si="55"/>
        <v/>
      </c>
      <c r="I85" s="5" t="str">
        <f t="shared" si="42"/>
        <v/>
      </c>
      <c r="J85" s="12" t="str">
        <f t="shared" si="56"/>
        <v/>
      </c>
      <c r="K85" s="13" t="str">
        <f t="shared" si="57"/>
        <v/>
      </c>
      <c r="L85" s="5" t="str">
        <f t="shared" si="43"/>
        <v/>
      </c>
      <c r="M85" s="12" t="str">
        <f t="shared" si="58"/>
        <v/>
      </c>
      <c r="N85" s="13" t="str">
        <f t="shared" si="59"/>
        <v/>
      </c>
      <c r="O85" s="5" t="str">
        <f t="shared" si="44"/>
        <v/>
      </c>
      <c r="P85" s="12" t="str">
        <f t="shared" si="60"/>
        <v/>
      </c>
      <c r="Q85" s="13" t="str">
        <f t="shared" si="61"/>
        <v/>
      </c>
      <c r="R85" s="5" t="str">
        <f t="shared" si="45"/>
        <v/>
      </c>
      <c r="S85" s="12" t="str">
        <f t="shared" si="62"/>
        <v/>
      </c>
      <c r="T85" s="13" t="str">
        <f t="shared" si="63"/>
        <v/>
      </c>
      <c r="U85" s="5">
        <f t="shared" si="46"/>
        <v>83</v>
      </c>
      <c r="V85" s="12">
        <f t="shared" si="64"/>
        <v>8</v>
      </c>
      <c r="W85" s="13" t="str">
        <f t="shared" si="65"/>
        <v/>
      </c>
      <c r="X85" s="5" t="str">
        <f t="shared" si="47"/>
        <v/>
      </c>
      <c r="Y85" s="12" t="str">
        <f t="shared" si="66"/>
        <v/>
      </c>
      <c r="Z85" s="13" t="str">
        <f t="shared" si="67"/>
        <v/>
      </c>
      <c r="AA85" s="5" t="str">
        <f t="shared" si="48"/>
        <v/>
      </c>
      <c r="AB85" s="12" t="str">
        <f t="shared" si="68"/>
        <v/>
      </c>
      <c r="AC85" s="13" t="str">
        <f t="shared" si="69"/>
        <v/>
      </c>
      <c r="AD85" s="5" t="str">
        <f t="shared" si="49"/>
        <v/>
      </c>
      <c r="AE85" s="12" t="str">
        <f t="shared" si="70"/>
        <v/>
      </c>
      <c r="AF85" s="13" t="str">
        <f t="shared" si="71"/>
        <v/>
      </c>
      <c r="AG85" s="5" t="str">
        <f t="shared" si="50"/>
        <v/>
      </c>
      <c r="AH85" s="12" t="str">
        <f t="shared" si="72"/>
        <v/>
      </c>
      <c r="AI85" s="13" t="str">
        <f t="shared" si="73"/>
        <v/>
      </c>
      <c r="AJ85" s="5" t="str">
        <f t="shared" si="51"/>
        <v/>
      </c>
      <c r="AK85" s="12" t="str">
        <f t="shared" si="74"/>
        <v/>
      </c>
      <c r="AL85" s="13" t="str">
        <f t="shared" si="75"/>
        <v/>
      </c>
      <c r="AM85" s="5" t="str">
        <f t="shared" si="52"/>
        <v/>
      </c>
      <c r="AN85" s="12" t="str">
        <f t="shared" si="76"/>
        <v/>
      </c>
      <c r="AO85" s="13" t="str">
        <f t="shared" si="77"/>
        <v/>
      </c>
      <c r="AQ85" s="33">
        <v>65</v>
      </c>
      <c r="AR85" s="33" t="s">
        <v>215</v>
      </c>
      <c r="AS85" s="46" t="s">
        <v>648</v>
      </c>
    </row>
    <row r="86" spans="1:45" ht="16.2">
      <c r="A86" s="36">
        <v>84</v>
      </c>
      <c r="B86" s="33" t="str">
        <f t="shared" si="40"/>
        <v>Ben Hawkyard</v>
      </c>
      <c r="C86" s="33" t="str">
        <f t="shared" si="41"/>
        <v>Hereford and Worcester</v>
      </c>
      <c r="D86" s="68">
        <v>16.440000000000001</v>
      </c>
      <c r="E86" s="28">
        <v>84</v>
      </c>
      <c r="F86" s="5" t="str">
        <f t="shared" si="53"/>
        <v/>
      </c>
      <c r="G86" s="12" t="str">
        <f t="shared" si="54"/>
        <v/>
      </c>
      <c r="H86" s="13" t="str">
        <f t="shared" si="55"/>
        <v/>
      </c>
      <c r="I86" s="5" t="str">
        <f t="shared" si="42"/>
        <v/>
      </c>
      <c r="J86" s="12" t="str">
        <f t="shared" si="56"/>
        <v/>
      </c>
      <c r="K86" s="13" t="str">
        <f t="shared" si="57"/>
        <v/>
      </c>
      <c r="L86" s="5">
        <f t="shared" si="43"/>
        <v>84</v>
      </c>
      <c r="M86" s="12">
        <f t="shared" si="58"/>
        <v>3</v>
      </c>
      <c r="N86" s="13">
        <f t="shared" si="59"/>
        <v>84</v>
      </c>
      <c r="O86" s="5" t="str">
        <f t="shared" si="44"/>
        <v/>
      </c>
      <c r="P86" s="12" t="str">
        <f t="shared" si="60"/>
        <v/>
      </c>
      <c r="Q86" s="13" t="str">
        <f t="shared" si="61"/>
        <v/>
      </c>
      <c r="R86" s="5" t="str">
        <f t="shared" si="45"/>
        <v/>
      </c>
      <c r="S86" s="12" t="str">
        <f t="shared" si="62"/>
        <v/>
      </c>
      <c r="T86" s="13" t="str">
        <f t="shared" si="63"/>
        <v/>
      </c>
      <c r="U86" s="5" t="str">
        <f t="shared" si="46"/>
        <v/>
      </c>
      <c r="V86" s="12" t="str">
        <f t="shared" si="64"/>
        <v/>
      </c>
      <c r="W86" s="13" t="str">
        <f t="shared" si="65"/>
        <v/>
      </c>
      <c r="X86" s="5" t="str">
        <f t="shared" si="47"/>
        <v/>
      </c>
      <c r="Y86" s="12" t="str">
        <f t="shared" si="66"/>
        <v/>
      </c>
      <c r="Z86" s="13" t="str">
        <f t="shared" si="67"/>
        <v/>
      </c>
      <c r="AA86" s="5" t="str">
        <f t="shared" si="48"/>
        <v/>
      </c>
      <c r="AB86" s="12" t="str">
        <f t="shared" si="68"/>
        <v/>
      </c>
      <c r="AC86" s="13" t="str">
        <f t="shared" si="69"/>
        <v/>
      </c>
      <c r="AD86" s="5" t="str">
        <f t="shared" si="49"/>
        <v/>
      </c>
      <c r="AE86" s="12" t="str">
        <f t="shared" si="70"/>
        <v/>
      </c>
      <c r="AF86" s="13" t="str">
        <f t="shared" si="71"/>
        <v/>
      </c>
      <c r="AG86" s="5" t="str">
        <f t="shared" si="50"/>
        <v/>
      </c>
      <c r="AH86" s="12" t="str">
        <f t="shared" si="72"/>
        <v/>
      </c>
      <c r="AI86" s="13" t="str">
        <f t="shared" si="73"/>
        <v/>
      </c>
      <c r="AJ86" s="5" t="str">
        <f t="shared" si="51"/>
        <v/>
      </c>
      <c r="AK86" s="12" t="str">
        <f t="shared" si="74"/>
        <v/>
      </c>
      <c r="AL86" s="13" t="str">
        <f t="shared" si="75"/>
        <v/>
      </c>
      <c r="AM86" s="5" t="str">
        <f t="shared" si="52"/>
        <v/>
      </c>
      <c r="AN86" s="12" t="str">
        <f t="shared" si="76"/>
        <v/>
      </c>
      <c r="AO86" s="13" t="str">
        <f t="shared" si="77"/>
        <v/>
      </c>
      <c r="AQ86" s="33">
        <v>44</v>
      </c>
      <c r="AR86" s="33" t="s">
        <v>216</v>
      </c>
      <c r="AS86" s="46" t="s">
        <v>648</v>
      </c>
    </row>
    <row r="87" spans="1:45" ht="16.2">
      <c r="A87" s="36">
        <v>85</v>
      </c>
      <c r="B87" s="33" t="str">
        <f t="shared" si="40"/>
        <v>Nathan Walker</v>
      </c>
      <c r="C87" s="33" t="str">
        <f t="shared" si="41"/>
        <v>Staffordshire</v>
      </c>
      <c r="D87" s="68">
        <v>16.440000000000001</v>
      </c>
      <c r="E87" s="28">
        <v>85</v>
      </c>
      <c r="F87" s="5" t="str">
        <f t="shared" si="53"/>
        <v/>
      </c>
      <c r="G87" s="12" t="str">
        <f t="shared" si="54"/>
        <v/>
      </c>
      <c r="H87" s="13" t="str">
        <f t="shared" si="55"/>
        <v/>
      </c>
      <c r="I87" s="5" t="str">
        <f t="shared" si="42"/>
        <v/>
      </c>
      <c r="J87" s="12" t="str">
        <f t="shared" si="56"/>
        <v/>
      </c>
      <c r="K87" s="13" t="str">
        <f t="shared" si="57"/>
        <v/>
      </c>
      <c r="L87" s="5" t="str">
        <f t="shared" si="43"/>
        <v/>
      </c>
      <c r="M87" s="12" t="str">
        <f t="shared" si="58"/>
        <v/>
      </c>
      <c r="N87" s="13" t="str">
        <f t="shared" si="59"/>
        <v/>
      </c>
      <c r="O87" s="5" t="str">
        <f t="shared" si="44"/>
        <v/>
      </c>
      <c r="P87" s="12" t="str">
        <f t="shared" si="60"/>
        <v/>
      </c>
      <c r="Q87" s="13" t="str">
        <f t="shared" si="61"/>
        <v/>
      </c>
      <c r="R87" s="5" t="str">
        <f t="shared" si="45"/>
        <v/>
      </c>
      <c r="S87" s="12" t="str">
        <f t="shared" si="62"/>
        <v/>
      </c>
      <c r="T87" s="13" t="str">
        <f t="shared" si="63"/>
        <v/>
      </c>
      <c r="U87" s="5">
        <f t="shared" si="46"/>
        <v>85</v>
      </c>
      <c r="V87" s="12">
        <f t="shared" si="64"/>
        <v>9</v>
      </c>
      <c r="W87" s="13" t="str">
        <f t="shared" si="65"/>
        <v/>
      </c>
      <c r="X87" s="5" t="str">
        <f t="shared" si="47"/>
        <v/>
      </c>
      <c r="Y87" s="12" t="str">
        <f t="shared" si="66"/>
        <v/>
      </c>
      <c r="Z87" s="13" t="str">
        <f t="shared" si="67"/>
        <v/>
      </c>
      <c r="AA87" s="5" t="str">
        <f t="shared" si="48"/>
        <v/>
      </c>
      <c r="AB87" s="12" t="str">
        <f t="shared" si="68"/>
        <v/>
      </c>
      <c r="AC87" s="13" t="str">
        <f t="shared" si="69"/>
        <v/>
      </c>
      <c r="AD87" s="5" t="str">
        <f t="shared" si="49"/>
        <v/>
      </c>
      <c r="AE87" s="12" t="str">
        <f t="shared" si="70"/>
        <v/>
      </c>
      <c r="AF87" s="13" t="str">
        <f t="shared" si="71"/>
        <v/>
      </c>
      <c r="AG87" s="5" t="str">
        <f t="shared" si="50"/>
        <v/>
      </c>
      <c r="AH87" s="12" t="str">
        <f t="shared" si="72"/>
        <v/>
      </c>
      <c r="AI87" s="13" t="str">
        <f t="shared" si="73"/>
        <v/>
      </c>
      <c r="AJ87" s="5" t="str">
        <f t="shared" si="51"/>
        <v/>
      </c>
      <c r="AK87" s="12" t="str">
        <f t="shared" si="74"/>
        <v/>
      </c>
      <c r="AL87" s="13" t="str">
        <f t="shared" si="75"/>
        <v/>
      </c>
      <c r="AM87" s="5" t="str">
        <f t="shared" si="52"/>
        <v/>
      </c>
      <c r="AN87" s="12" t="str">
        <f t="shared" si="76"/>
        <v/>
      </c>
      <c r="AO87" s="13" t="str">
        <f t="shared" si="77"/>
        <v/>
      </c>
      <c r="AQ87" s="33">
        <v>43</v>
      </c>
      <c r="AR87" s="33" t="s">
        <v>217</v>
      </c>
      <c r="AS87" s="46" t="s">
        <v>648</v>
      </c>
    </row>
    <row r="88" spans="1:45" ht="16.2">
      <c r="A88" s="36">
        <v>86</v>
      </c>
      <c r="B88" s="33" t="str">
        <f t="shared" si="40"/>
        <v>Jimmy Barry</v>
      </c>
      <c r="C88" s="33" t="str">
        <f t="shared" si="41"/>
        <v>Hereford and Worcester</v>
      </c>
      <c r="D88" s="68">
        <v>16.440000000000001</v>
      </c>
      <c r="E88" s="28">
        <v>86</v>
      </c>
      <c r="F88" s="5" t="str">
        <f t="shared" si="53"/>
        <v/>
      </c>
      <c r="G88" s="12" t="str">
        <f t="shared" si="54"/>
        <v/>
      </c>
      <c r="H88" s="13" t="str">
        <f t="shared" si="55"/>
        <v/>
      </c>
      <c r="I88" s="5" t="str">
        <f t="shared" si="42"/>
        <v/>
      </c>
      <c r="J88" s="12" t="str">
        <f t="shared" si="56"/>
        <v/>
      </c>
      <c r="K88" s="13" t="str">
        <f t="shared" si="57"/>
        <v/>
      </c>
      <c r="L88" s="5">
        <f t="shared" si="43"/>
        <v>86</v>
      </c>
      <c r="M88" s="12">
        <f t="shared" si="58"/>
        <v>4</v>
      </c>
      <c r="N88" s="13">
        <f t="shared" si="59"/>
        <v>86</v>
      </c>
      <c r="O88" s="5" t="str">
        <f t="shared" si="44"/>
        <v/>
      </c>
      <c r="P88" s="12" t="str">
        <f t="shared" si="60"/>
        <v/>
      </c>
      <c r="Q88" s="13" t="str">
        <f t="shared" si="61"/>
        <v/>
      </c>
      <c r="R88" s="5" t="str">
        <f t="shared" si="45"/>
        <v/>
      </c>
      <c r="S88" s="12" t="str">
        <f t="shared" si="62"/>
        <v/>
      </c>
      <c r="T88" s="13" t="str">
        <f t="shared" si="63"/>
        <v/>
      </c>
      <c r="U88" s="5" t="str">
        <f t="shared" si="46"/>
        <v/>
      </c>
      <c r="V88" s="12" t="str">
        <f t="shared" si="64"/>
        <v/>
      </c>
      <c r="W88" s="13" t="str">
        <f t="shared" si="65"/>
        <v/>
      </c>
      <c r="X88" s="5" t="str">
        <f t="shared" si="47"/>
        <v/>
      </c>
      <c r="Y88" s="12" t="str">
        <f t="shared" si="66"/>
        <v/>
      </c>
      <c r="Z88" s="13" t="str">
        <f t="shared" si="67"/>
        <v/>
      </c>
      <c r="AA88" s="5" t="str">
        <f t="shared" si="48"/>
        <v/>
      </c>
      <c r="AB88" s="12" t="str">
        <f t="shared" si="68"/>
        <v/>
      </c>
      <c r="AC88" s="13" t="str">
        <f t="shared" si="69"/>
        <v/>
      </c>
      <c r="AD88" s="5" t="str">
        <f t="shared" si="49"/>
        <v/>
      </c>
      <c r="AE88" s="12" t="str">
        <f t="shared" si="70"/>
        <v/>
      </c>
      <c r="AF88" s="13" t="str">
        <f t="shared" si="71"/>
        <v/>
      </c>
      <c r="AG88" s="5" t="str">
        <f t="shared" si="50"/>
        <v/>
      </c>
      <c r="AH88" s="12" t="str">
        <f t="shared" si="72"/>
        <v/>
      </c>
      <c r="AI88" s="13" t="str">
        <f t="shared" si="73"/>
        <v/>
      </c>
      <c r="AJ88" s="5" t="str">
        <f t="shared" si="51"/>
        <v/>
      </c>
      <c r="AK88" s="12" t="str">
        <f t="shared" si="74"/>
        <v/>
      </c>
      <c r="AL88" s="13" t="str">
        <f t="shared" si="75"/>
        <v/>
      </c>
      <c r="AM88" s="5" t="str">
        <f t="shared" si="52"/>
        <v/>
      </c>
      <c r="AN88" s="12" t="str">
        <f t="shared" si="76"/>
        <v/>
      </c>
      <c r="AO88" s="13" t="str">
        <f t="shared" si="77"/>
        <v/>
      </c>
      <c r="AQ88" s="33">
        <v>79</v>
      </c>
      <c r="AR88" s="33" t="s">
        <v>218</v>
      </c>
      <c r="AS88" s="46" t="s">
        <v>648</v>
      </c>
    </row>
    <row r="89" spans="1:45" ht="16.2">
      <c r="A89" s="36">
        <v>87</v>
      </c>
      <c r="B89" s="33" t="str">
        <f t="shared" si="40"/>
        <v>Freddie Allwood</v>
      </c>
      <c r="C89" s="33" t="str">
        <f t="shared" si="41"/>
        <v>Shropshire</v>
      </c>
      <c r="D89" s="68">
        <v>16.46</v>
      </c>
      <c r="E89" s="28">
        <v>87</v>
      </c>
      <c r="F89" s="5" t="str">
        <f t="shared" si="53"/>
        <v/>
      </c>
      <c r="G89" s="12" t="str">
        <f t="shared" si="54"/>
        <v/>
      </c>
      <c r="H89" s="13" t="str">
        <f t="shared" si="55"/>
        <v/>
      </c>
      <c r="I89" s="5" t="str">
        <f t="shared" si="42"/>
        <v/>
      </c>
      <c r="J89" s="12" t="str">
        <f t="shared" si="56"/>
        <v/>
      </c>
      <c r="K89" s="13" t="str">
        <f t="shared" si="57"/>
        <v/>
      </c>
      <c r="L89" s="5" t="str">
        <f t="shared" si="43"/>
        <v/>
      </c>
      <c r="M89" s="12" t="str">
        <f t="shared" si="58"/>
        <v/>
      </c>
      <c r="N89" s="13" t="str">
        <f t="shared" si="59"/>
        <v/>
      </c>
      <c r="O89" s="5" t="str">
        <f t="shared" si="44"/>
        <v/>
      </c>
      <c r="P89" s="12" t="str">
        <f t="shared" si="60"/>
        <v/>
      </c>
      <c r="Q89" s="13" t="str">
        <f t="shared" si="61"/>
        <v/>
      </c>
      <c r="R89" s="5">
        <f t="shared" si="45"/>
        <v>87</v>
      </c>
      <c r="S89" s="12">
        <f t="shared" si="62"/>
        <v>11</v>
      </c>
      <c r="T89" s="13" t="str">
        <f t="shared" si="63"/>
        <v/>
      </c>
      <c r="U89" s="5" t="str">
        <f t="shared" si="46"/>
        <v/>
      </c>
      <c r="V89" s="12" t="str">
        <f t="shared" si="64"/>
        <v/>
      </c>
      <c r="W89" s="13" t="str">
        <f t="shared" si="65"/>
        <v/>
      </c>
      <c r="X89" s="5" t="str">
        <f t="shared" si="47"/>
        <v/>
      </c>
      <c r="Y89" s="12" t="str">
        <f t="shared" si="66"/>
        <v/>
      </c>
      <c r="Z89" s="13" t="str">
        <f t="shared" si="67"/>
        <v/>
      </c>
      <c r="AA89" s="5" t="str">
        <f t="shared" si="48"/>
        <v/>
      </c>
      <c r="AB89" s="12" t="str">
        <f t="shared" si="68"/>
        <v/>
      </c>
      <c r="AC89" s="13" t="str">
        <f t="shared" si="69"/>
        <v/>
      </c>
      <c r="AD89" s="5" t="str">
        <f t="shared" si="49"/>
        <v/>
      </c>
      <c r="AE89" s="12" t="str">
        <f t="shared" si="70"/>
        <v/>
      </c>
      <c r="AF89" s="13" t="str">
        <f t="shared" si="71"/>
        <v/>
      </c>
      <c r="AG89" s="5" t="str">
        <f t="shared" si="50"/>
        <v/>
      </c>
      <c r="AH89" s="12" t="str">
        <f t="shared" si="72"/>
        <v/>
      </c>
      <c r="AI89" s="13" t="str">
        <f t="shared" si="73"/>
        <v/>
      </c>
      <c r="AJ89" s="5" t="str">
        <f t="shared" si="51"/>
        <v/>
      </c>
      <c r="AK89" s="12" t="str">
        <f t="shared" si="74"/>
        <v/>
      </c>
      <c r="AL89" s="13" t="str">
        <f t="shared" si="75"/>
        <v/>
      </c>
      <c r="AM89" s="5" t="str">
        <f t="shared" si="52"/>
        <v/>
      </c>
      <c r="AN89" s="12" t="str">
        <f t="shared" si="76"/>
        <v/>
      </c>
      <c r="AO89" s="13" t="str">
        <f t="shared" si="77"/>
        <v/>
      </c>
      <c r="AQ89" s="33"/>
      <c r="AR89" s="33" t="s">
        <v>219</v>
      </c>
      <c r="AS89" s="46" t="s">
        <v>648</v>
      </c>
    </row>
    <row r="90" spans="1:45" ht="16.2">
      <c r="A90" s="36">
        <v>88</v>
      </c>
      <c r="B90" s="33" t="str">
        <f t="shared" si="40"/>
        <v>Ryan Oldfield</v>
      </c>
      <c r="C90" s="33" t="str">
        <f t="shared" si="41"/>
        <v>Warwickshire</v>
      </c>
      <c r="D90" s="68">
        <v>16.47</v>
      </c>
      <c r="E90" s="28">
        <v>88</v>
      </c>
      <c r="F90" s="5" t="str">
        <f t="shared" si="53"/>
        <v/>
      </c>
      <c r="G90" s="12" t="str">
        <f t="shared" si="54"/>
        <v/>
      </c>
      <c r="H90" s="13" t="str">
        <f t="shared" si="55"/>
        <v/>
      </c>
      <c r="I90" s="5" t="str">
        <f t="shared" si="42"/>
        <v/>
      </c>
      <c r="J90" s="12" t="str">
        <f t="shared" si="56"/>
        <v/>
      </c>
      <c r="K90" s="13" t="str">
        <f t="shared" si="57"/>
        <v/>
      </c>
      <c r="L90" s="5" t="str">
        <f t="shared" si="43"/>
        <v/>
      </c>
      <c r="M90" s="12" t="str">
        <f t="shared" si="58"/>
        <v/>
      </c>
      <c r="N90" s="13" t="str">
        <f t="shared" si="59"/>
        <v/>
      </c>
      <c r="O90" s="5" t="str">
        <f t="shared" si="44"/>
        <v/>
      </c>
      <c r="P90" s="12" t="str">
        <f t="shared" si="60"/>
        <v/>
      </c>
      <c r="Q90" s="13" t="str">
        <f t="shared" si="61"/>
        <v/>
      </c>
      <c r="R90" s="5" t="str">
        <f t="shared" si="45"/>
        <v/>
      </c>
      <c r="S90" s="12" t="str">
        <f t="shared" si="62"/>
        <v/>
      </c>
      <c r="T90" s="13" t="str">
        <f t="shared" si="63"/>
        <v/>
      </c>
      <c r="U90" s="5" t="str">
        <f t="shared" si="46"/>
        <v/>
      </c>
      <c r="V90" s="12" t="str">
        <f t="shared" si="64"/>
        <v/>
      </c>
      <c r="W90" s="13" t="str">
        <f t="shared" si="65"/>
        <v/>
      </c>
      <c r="X90" s="5" t="str">
        <f t="shared" si="47"/>
        <v/>
      </c>
      <c r="Y90" s="12" t="str">
        <f t="shared" si="66"/>
        <v/>
      </c>
      <c r="Z90" s="13" t="str">
        <f t="shared" si="67"/>
        <v/>
      </c>
      <c r="AA90" s="5">
        <f t="shared" si="48"/>
        <v>88</v>
      </c>
      <c r="AB90" s="12">
        <f t="shared" si="68"/>
        <v>11</v>
      </c>
      <c r="AC90" s="13" t="str">
        <f t="shared" si="69"/>
        <v/>
      </c>
      <c r="AD90" s="5" t="str">
        <f t="shared" si="49"/>
        <v/>
      </c>
      <c r="AE90" s="12" t="str">
        <f t="shared" si="70"/>
        <v/>
      </c>
      <c r="AF90" s="13" t="str">
        <f t="shared" si="71"/>
        <v/>
      </c>
      <c r="AG90" s="5" t="str">
        <f t="shared" si="50"/>
        <v/>
      </c>
      <c r="AH90" s="12" t="str">
        <f t="shared" si="72"/>
        <v/>
      </c>
      <c r="AI90" s="13" t="str">
        <f t="shared" si="73"/>
        <v/>
      </c>
      <c r="AJ90" s="5" t="str">
        <f t="shared" si="51"/>
        <v/>
      </c>
      <c r="AK90" s="12" t="str">
        <f t="shared" si="74"/>
        <v/>
      </c>
      <c r="AL90" s="13" t="str">
        <f t="shared" si="75"/>
        <v/>
      </c>
      <c r="AM90" s="5" t="str">
        <f t="shared" si="52"/>
        <v/>
      </c>
      <c r="AN90" s="12" t="str">
        <f t="shared" si="76"/>
        <v/>
      </c>
      <c r="AO90" s="13" t="str">
        <f t="shared" si="77"/>
        <v/>
      </c>
      <c r="AQ90" s="33">
        <v>108</v>
      </c>
      <c r="AR90" s="33" t="s">
        <v>220</v>
      </c>
      <c r="AS90" s="46" t="s">
        <v>648</v>
      </c>
    </row>
    <row r="91" spans="1:45" ht="16.2">
      <c r="A91" s="36">
        <v>89</v>
      </c>
      <c r="B91" s="33" t="str">
        <f t="shared" si="40"/>
        <v>Mitchell Conway</v>
      </c>
      <c r="C91" s="33" t="str">
        <f t="shared" si="41"/>
        <v>Hereford and Worcester</v>
      </c>
      <c r="D91" s="68">
        <v>16.48</v>
      </c>
      <c r="E91" s="28">
        <v>89</v>
      </c>
      <c r="F91" s="5" t="str">
        <f t="shared" si="53"/>
        <v/>
      </c>
      <c r="G91" s="12" t="str">
        <f t="shared" si="54"/>
        <v/>
      </c>
      <c r="H91" s="13" t="str">
        <f t="shared" si="55"/>
        <v/>
      </c>
      <c r="I91" s="5" t="str">
        <f t="shared" si="42"/>
        <v/>
      </c>
      <c r="J91" s="12" t="str">
        <f t="shared" si="56"/>
        <v/>
      </c>
      <c r="K91" s="13" t="str">
        <f t="shared" si="57"/>
        <v/>
      </c>
      <c r="L91" s="5">
        <f t="shared" si="43"/>
        <v>89</v>
      </c>
      <c r="M91" s="12">
        <f t="shared" si="58"/>
        <v>5</v>
      </c>
      <c r="N91" s="13">
        <f t="shared" si="59"/>
        <v>89</v>
      </c>
      <c r="O91" s="5" t="str">
        <f t="shared" si="44"/>
        <v/>
      </c>
      <c r="P91" s="12" t="str">
        <f t="shared" si="60"/>
        <v/>
      </c>
      <c r="Q91" s="13" t="str">
        <f t="shared" si="61"/>
        <v/>
      </c>
      <c r="R91" s="5" t="str">
        <f t="shared" si="45"/>
        <v/>
      </c>
      <c r="S91" s="12" t="str">
        <f t="shared" si="62"/>
        <v/>
      </c>
      <c r="T91" s="13" t="str">
        <f t="shared" si="63"/>
        <v/>
      </c>
      <c r="U91" s="5" t="str">
        <f t="shared" si="46"/>
        <v/>
      </c>
      <c r="V91" s="12" t="str">
        <f t="shared" si="64"/>
        <v/>
      </c>
      <c r="W91" s="13" t="str">
        <f t="shared" si="65"/>
        <v/>
      </c>
      <c r="X91" s="5" t="str">
        <f t="shared" si="47"/>
        <v/>
      </c>
      <c r="Y91" s="12" t="str">
        <f t="shared" si="66"/>
        <v/>
      </c>
      <c r="Z91" s="13" t="str">
        <f t="shared" si="67"/>
        <v/>
      </c>
      <c r="AA91" s="5" t="str">
        <f t="shared" si="48"/>
        <v/>
      </c>
      <c r="AB91" s="12" t="str">
        <f t="shared" si="68"/>
        <v/>
      </c>
      <c r="AC91" s="13" t="str">
        <f t="shared" si="69"/>
        <v/>
      </c>
      <c r="AD91" s="5" t="str">
        <f t="shared" si="49"/>
        <v/>
      </c>
      <c r="AE91" s="12" t="str">
        <f t="shared" si="70"/>
        <v/>
      </c>
      <c r="AF91" s="13" t="str">
        <f t="shared" si="71"/>
        <v/>
      </c>
      <c r="AG91" s="5" t="str">
        <f t="shared" si="50"/>
        <v/>
      </c>
      <c r="AH91" s="12" t="str">
        <f t="shared" si="72"/>
        <v/>
      </c>
      <c r="AI91" s="13" t="str">
        <f t="shared" si="73"/>
        <v/>
      </c>
      <c r="AJ91" s="5" t="str">
        <f t="shared" si="51"/>
        <v/>
      </c>
      <c r="AK91" s="12" t="str">
        <f t="shared" si="74"/>
        <v/>
      </c>
      <c r="AL91" s="13" t="str">
        <f t="shared" si="75"/>
        <v/>
      </c>
      <c r="AM91" s="5" t="str">
        <f t="shared" si="52"/>
        <v/>
      </c>
      <c r="AN91" s="12" t="str">
        <f t="shared" si="76"/>
        <v/>
      </c>
      <c r="AO91" s="13" t="str">
        <f t="shared" si="77"/>
        <v/>
      </c>
      <c r="AQ91" s="33"/>
      <c r="AR91" s="33" t="s">
        <v>221</v>
      </c>
      <c r="AS91" s="46" t="s">
        <v>648</v>
      </c>
    </row>
    <row r="92" spans="1:45" ht="16.2">
      <c r="A92" s="36">
        <v>90</v>
      </c>
      <c r="B92" s="33" t="str">
        <f t="shared" si="40"/>
        <v>Oliver Goldsworthy</v>
      </c>
      <c r="C92" s="33" t="str">
        <f t="shared" si="41"/>
        <v>Staffordshire</v>
      </c>
      <c r="D92" s="68">
        <v>16.510000000000002</v>
      </c>
      <c r="E92" s="28">
        <v>90</v>
      </c>
      <c r="F92" s="5" t="str">
        <f t="shared" si="53"/>
        <v/>
      </c>
      <c r="G92" s="12" t="str">
        <f t="shared" si="54"/>
        <v/>
      </c>
      <c r="H92" s="13" t="str">
        <f t="shared" si="55"/>
        <v/>
      </c>
      <c r="I92" s="5" t="str">
        <f t="shared" si="42"/>
        <v/>
      </c>
      <c r="J92" s="12" t="str">
        <f t="shared" si="56"/>
        <v/>
      </c>
      <c r="K92" s="13" t="str">
        <f t="shared" si="57"/>
        <v/>
      </c>
      <c r="L92" s="5" t="str">
        <f t="shared" si="43"/>
        <v/>
      </c>
      <c r="M92" s="12" t="str">
        <f t="shared" si="58"/>
        <v/>
      </c>
      <c r="N92" s="13" t="str">
        <f t="shared" si="59"/>
        <v/>
      </c>
      <c r="O92" s="5" t="str">
        <f t="shared" si="44"/>
        <v/>
      </c>
      <c r="P92" s="12" t="str">
        <f t="shared" si="60"/>
        <v/>
      </c>
      <c r="Q92" s="13" t="str">
        <f t="shared" si="61"/>
        <v/>
      </c>
      <c r="R92" s="5" t="str">
        <f t="shared" si="45"/>
        <v/>
      </c>
      <c r="S92" s="12" t="str">
        <f t="shared" si="62"/>
        <v/>
      </c>
      <c r="T92" s="13" t="str">
        <f t="shared" si="63"/>
        <v/>
      </c>
      <c r="U92" s="5">
        <f t="shared" si="46"/>
        <v>90</v>
      </c>
      <c r="V92" s="12">
        <f t="shared" si="64"/>
        <v>10</v>
      </c>
      <c r="W92" s="13" t="str">
        <f t="shared" si="65"/>
        <v/>
      </c>
      <c r="X92" s="5" t="str">
        <f t="shared" si="47"/>
        <v/>
      </c>
      <c r="Y92" s="12" t="str">
        <f t="shared" si="66"/>
        <v/>
      </c>
      <c r="Z92" s="13" t="str">
        <f t="shared" si="67"/>
        <v/>
      </c>
      <c r="AA92" s="5" t="str">
        <f t="shared" si="48"/>
        <v/>
      </c>
      <c r="AB92" s="12" t="str">
        <f t="shared" si="68"/>
        <v/>
      </c>
      <c r="AC92" s="13" t="str">
        <f t="shared" si="69"/>
        <v/>
      </c>
      <c r="AD92" s="5" t="str">
        <f t="shared" si="49"/>
        <v/>
      </c>
      <c r="AE92" s="12" t="str">
        <f t="shared" si="70"/>
        <v/>
      </c>
      <c r="AF92" s="13" t="str">
        <f t="shared" si="71"/>
        <v/>
      </c>
      <c r="AG92" s="5" t="str">
        <f t="shared" si="50"/>
        <v/>
      </c>
      <c r="AH92" s="12" t="str">
        <f t="shared" si="72"/>
        <v/>
      </c>
      <c r="AI92" s="13" t="str">
        <f t="shared" si="73"/>
        <v/>
      </c>
      <c r="AJ92" s="5" t="str">
        <f t="shared" si="51"/>
        <v/>
      </c>
      <c r="AK92" s="12" t="str">
        <f t="shared" si="74"/>
        <v/>
      </c>
      <c r="AL92" s="13" t="str">
        <f t="shared" si="75"/>
        <v/>
      </c>
      <c r="AM92" s="5" t="str">
        <f t="shared" si="52"/>
        <v/>
      </c>
      <c r="AN92" s="12" t="str">
        <f t="shared" si="76"/>
        <v/>
      </c>
      <c r="AO92" s="13" t="str">
        <f t="shared" si="77"/>
        <v/>
      </c>
      <c r="AQ92" s="33"/>
      <c r="AR92" s="33" t="s">
        <v>222</v>
      </c>
      <c r="AS92" s="46" t="s">
        <v>648</v>
      </c>
    </row>
    <row r="93" spans="1:45" ht="16.2">
      <c r="A93" s="36">
        <v>91</v>
      </c>
      <c r="B93" s="33" t="str">
        <f t="shared" si="40"/>
        <v>James Faulkes</v>
      </c>
      <c r="C93" s="33" t="str">
        <f t="shared" si="41"/>
        <v>Warwickshire</v>
      </c>
      <c r="D93" s="68">
        <v>16.53</v>
      </c>
      <c r="E93" s="28">
        <v>91</v>
      </c>
      <c r="F93" s="5" t="str">
        <f t="shared" si="53"/>
        <v/>
      </c>
      <c r="G93" s="12" t="str">
        <f t="shared" si="54"/>
        <v/>
      </c>
      <c r="H93" s="13" t="str">
        <f t="shared" si="55"/>
        <v/>
      </c>
      <c r="I93" s="5" t="str">
        <f t="shared" si="42"/>
        <v/>
      </c>
      <c r="J93" s="12" t="str">
        <f t="shared" si="56"/>
        <v/>
      </c>
      <c r="K93" s="13" t="str">
        <f t="shared" si="57"/>
        <v/>
      </c>
      <c r="L93" s="5" t="str">
        <f t="shared" si="43"/>
        <v/>
      </c>
      <c r="M93" s="12" t="str">
        <f t="shared" si="58"/>
        <v/>
      </c>
      <c r="N93" s="13" t="str">
        <f t="shared" si="59"/>
        <v/>
      </c>
      <c r="O93" s="5" t="str">
        <f t="shared" si="44"/>
        <v/>
      </c>
      <c r="P93" s="12" t="str">
        <f t="shared" si="60"/>
        <v/>
      </c>
      <c r="Q93" s="13" t="str">
        <f t="shared" si="61"/>
        <v/>
      </c>
      <c r="R93" s="5" t="str">
        <f t="shared" si="45"/>
        <v/>
      </c>
      <c r="S93" s="12" t="str">
        <f t="shared" si="62"/>
        <v/>
      </c>
      <c r="T93" s="13" t="str">
        <f t="shared" si="63"/>
        <v/>
      </c>
      <c r="U93" s="5" t="str">
        <f t="shared" si="46"/>
        <v/>
      </c>
      <c r="V93" s="12" t="str">
        <f t="shared" si="64"/>
        <v/>
      </c>
      <c r="W93" s="13" t="str">
        <f t="shared" si="65"/>
        <v/>
      </c>
      <c r="X93" s="5" t="str">
        <f t="shared" si="47"/>
        <v/>
      </c>
      <c r="Y93" s="12" t="str">
        <f t="shared" si="66"/>
        <v/>
      </c>
      <c r="Z93" s="13" t="str">
        <f t="shared" si="67"/>
        <v/>
      </c>
      <c r="AA93" s="5">
        <f t="shared" si="48"/>
        <v>91</v>
      </c>
      <c r="AB93" s="12">
        <f t="shared" si="68"/>
        <v>12</v>
      </c>
      <c r="AC93" s="13" t="str">
        <f t="shared" si="69"/>
        <v/>
      </c>
      <c r="AD93" s="5" t="str">
        <f t="shared" si="49"/>
        <v/>
      </c>
      <c r="AE93" s="12" t="str">
        <f t="shared" si="70"/>
        <v/>
      </c>
      <c r="AF93" s="13" t="str">
        <f t="shared" si="71"/>
        <v/>
      </c>
      <c r="AG93" s="5" t="str">
        <f t="shared" si="50"/>
        <v/>
      </c>
      <c r="AH93" s="12" t="str">
        <f t="shared" si="72"/>
        <v/>
      </c>
      <c r="AI93" s="13" t="str">
        <f t="shared" si="73"/>
        <v/>
      </c>
      <c r="AJ93" s="5" t="str">
        <f t="shared" si="51"/>
        <v/>
      </c>
      <c r="AK93" s="12" t="str">
        <f t="shared" si="74"/>
        <v/>
      </c>
      <c r="AL93" s="13" t="str">
        <f t="shared" si="75"/>
        <v/>
      </c>
      <c r="AM93" s="5" t="str">
        <f t="shared" si="52"/>
        <v/>
      </c>
      <c r="AN93" s="12" t="str">
        <f t="shared" si="76"/>
        <v/>
      </c>
      <c r="AO93" s="13" t="str">
        <f t="shared" si="77"/>
        <v/>
      </c>
      <c r="AQ93" s="33">
        <v>13</v>
      </c>
      <c r="AR93" s="33" t="s">
        <v>259</v>
      </c>
      <c r="AS93" s="41" t="s">
        <v>15</v>
      </c>
    </row>
    <row r="94" spans="1:45" ht="16.2">
      <c r="A94" s="36">
        <v>92</v>
      </c>
      <c r="B94" s="33" t="str">
        <f t="shared" si="40"/>
        <v>Conrad Lucas</v>
      </c>
      <c r="C94" s="33" t="str">
        <f t="shared" si="41"/>
        <v>Merseyside</v>
      </c>
      <c r="D94" s="68">
        <v>16.54</v>
      </c>
      <c r="E94" s="28">
        <v>92</v>
      </c>
      <c r="F94" s="5" t="str">
        <f t="shared" si="53"/>
        <v/>
      </c>
      <c r="G94" s="12" t="str">
        <f t="shared" si="54"/>
        <v/>
      </c>
      <c r="H94" s="13" t="str">
        <f t="shared" si="55"/>
        <v/>
      </c>
      <c r="I94" s="5" t="str">
        <f t="shared" si="42"/>
        <v/>
      </c>
      <c r="J94" s="12" t="str">
        <f t="shared" si="56"/>
        <v/>
      </c>
      <c r="K94" s="13" t="str">
        <f t="shared" si="57"/>
        <v/>
      </c>
      <c r="L94" s="5" t="str">
        <f t="shared" si="43"/>
        <v/>
      </c>
      <c r="M94" s="12" t="str">
        <f t="shared" si="58"/>
        <v/>
      </c>
      <c r="N94" s="13" t="str">
        <f t="shared" si="59"/>
        <v/>
      </c>
      <c r="O94" s="5">
        <f t="shared" si="44"/>
        <v>92</v>
      </c>
      <c r="P94" s="12">
        <f t="shared" si="60"/>
        <v>10</v>
      </c>
      <c r="Q94" s="13" t="str">
        <f t="shared" si="61"/>
        <v/>
      </c>
      <c r="R94" s="5" t="str">
        <f t="shared" si="45"/>
        <v/>
      </c>
      <c r="S94" s="12" t="str">
        <f t="shared" si="62"/>
        <v/>
      </c>
      <c r="T94" s="13" t="str">
        <f t="shared" si="63"/>
        <v/>
      </c>
      <c r="U94" s="5" t="str">
        <f t="shared" si="46"/>
        <v/>
      </c>
      <c r="V94" s="12" t="str">
        <f t="shared" si="64"/>
        <v/>
      </c>
      <c r="W94" s="13" t="str">
        <f t="shared" si="65"/>
        <v/>
      </c>
      <c r="X94" s="5" t="str">
        <f t="shared" si="47"/>
        <v/>
      </c>
      <c r="Y94" s="12" t="str">
        <f t="shared" si="66"/>
        <v/>
      </c>
      <c r="Z94" s="13" t="str">
        <f t="shared" si="67"/>
        <v/>
      </c>
      <c r="AA94" s="5" t="str">
        <f t="shared" si="48"/>
        <v/>
      </c>
      <c r="AB94" s="12" t="str">
        <f t="shared" si="68"/>
        <v/>
      </c>
      <c r="AC94" s="13" t="str">
        <f t="shared" si="69"/>
        <v/>
      </c>
      <c r="AD94" s="5" t="str">
        <f t="shared" si="49"/>
        <v/>
      </c>
      <c r="AE94" s="12" t="str">
        <f t="shared" si="70"/>
        <v/>
      </c>
      <c r="AF94" s="13" t="str">
        <f t="shared" si="71"/>
        <v/>
      </c>
      <c r="AG94" s="5" t="str">
        <f t="shared" si="50"/>
        <v/>
      </c>
      <c r="AH94" s="12" t="str">
        <f t="shared" si="72"/>
        <v/>
      </c>
      <c r="AI94" s="13" t="str">
        <f t="shared" si="73"/>
        <v/>
      </c>
      <c r="AJ94" s="5" t="str">
        <f t="shared" si="51"/>
        <v/>
      </c>
      <c r="AK94" s="12" t="str">
        <f t="shared" si="74"/>
        <v/>
      </c>
      <c r="AL94" s="13" t="str">
        <f t="shared" si="75"/>
        <v/>
      </c>
      <c r="AM94" s="5" t="str">
        <f t="shared" si="52"/>
        <v/>
      </c>
      <c r="AN94" s="12" t="str">
        <f t="shared" si="76"/>
        <v/>
      </c>
      <c r="AO94" s="13" t="str">
        <f t="shared" si="77"/>
        <v/>
      </c>
      <c r="AQ94" s="33">
        <v>63</v>
      </c>
      <c r="AR94" s="33" t="s">
        <v>260</v>
      </c>
      <c r="AS94" s="41" t="s">
        <v>15</v>
      </c>
    </row>
    <row r="95" spans="1:45" ht="16.2">
      <c r="A95" s="36">
        <v>93</v>
      </c>
      <c r="B95" s="33" t="str">
        <f t="shared" si="40"/>
        <v>Tom Malsu</v>
      </c>
      <c r="C95" s="33" t="str">
        <f t="shared" si="41"/>
        <v>Cheshire</v>
      </c>
      <c r="D95" s="68">
        <v>16.559999999999999</v>
      </c>
      <c r="E95" s="28">
        <v>93</v>
      </c>
      <c r="F95" s="5">
        <f t="shared" si="53"/>
        <v>93</v>
      </c>
      <c r="G95" s="12">
        <f t="shared" si="54"/>
        <v>10</v>
      </c>
      <c r="H95" s="13" t="str">
        <f t="shared" si="55"/>
        <v/>
      </c>
      <c r="I95" s="5" t="str">
        <f t="shared" si="42"/>
        <v/>
      </c>
      <c r="J95" s="12" t="str">
        <f t="shared" si="56"/>
        <v/>
      </c>
      <c r="K95" s="13" t="str">
        <f t="shared" si="57"/>
        <v/>
      </c>
      <c r="L95" s="5" t="str">
        <f t="shared" si="43"/>
        <v/>
      </c>
      <c r="M95" s="12" t="str">
        <f t="shared" si="58"/>
        <v/>
      </c>
      <c r="N95" s="13" t="str">
        <f t="shared" si="59"/>
        <v/>
      </c>
      <c r="O95" s="5" t="str">
        <f t="shared" si="44"/>
        <v/>
      </c>
      <c r="P95" s="12" t="str">
        <f t="shared" si="60"/>
        <v/>
      </c>
      <c r="Q95" s="13" t="str">
        <f t="shared" si="61"/>
        <v/>
      </c>
      <c r="R95" s="5" t="str">
        <f t="shared" si="45"/>
        <v/>
      </c>
      <c r="S95" s="12" t="str">
        <f t="shared" si="62"/>
        <v/>
      </c>
      <c r="T95" s="13" t="str">
        <f t="shared" si="63"/>
        <v/>
      </c>
      <c r="U95" s="5" t="str">
        <f t="shared" si="46"/>
        <v/>
      </c>
      <c r="V95" s="12" t="str">
        <f t="shared" si="64"/>
        <v/>
      </c>
      <c r="W95" s="13" t="str">
        <f t="shared" si="65"/>
        <v/>
      </c>
      <c r="X95" s="5" t="str">
        <f t="shared" si="47"/>
        <v/>
      </c>
      <c r="Y95" s="12" t="str">
        <f t="shared" si="66"/>
        <v/>
      </c>
      <c r="Z95" s="13" t="str">
        <f t="shared" si="67"/>
        <v/>
      </c>
      <c r="AA95" s="5" t="str">
        <f t="shared" si="48"/>
        <v/>
      </c>
      <c r="AB95" s="12" t="str">
        <f t="shared" si="68"/>
        <v/>
      </c>
      <c r="AC95" s="13" t="str">
        <f t="shared" si="69"/>
        <v/>
      </c>
      <c r="AD95" s="5" t="str">
        <f t="shared" si="49"/>
        <v/>
      </c>
      <c r="AE95" s="12" t="str">
        <f t="shared" si="70"/>
        <v/>
      </c>
      <c r="AF95" s="13" t="str">
        <f t="shared" si="71"/>
        <v/>
      </c>
      <c r="AG95" s="5" t="str">
        <f t="shared" si="50"/>
        <v/>
      </c>
      <c r="AH95" s="12" t="str">
        <f t="shared" si="72"/>
        <v/>
      </c>
      <c r="AI95" s="13" t="str">
        <f t="shared" si="73"/>
        <v/>
      </c>
      <c r="AJ95" s="5" t="str">
        <f t="shared" si="51"/>
        <v/>
      </c>
      <c r="AK95" s="12" t="str">
        <f t="shared" si="74"/>
        <v/>
      </c>
      <c r="AL95" s="13" t="str">
        <f t="shared" si="75"/>
        <v/>
      </c>
      <c r="AM95" s="5" t="str">
        <f t="shared" si="52"/>
        <v/>
      </c>
      <c r="AN95" s="12" t="str">
        <f t="shared" si="76"/>
        <v/>
      </c>
      <c r="AO95" s="13" t="str">
        <f t="shared" si="77"/>
        <v/>
      </c>
      <c r="AQ95" s="33">
        <v>17</v>
      </c>
      <c r="AR95" s="33" t="s">
        <v>261</v>
      </c>
      <c r="AS95" s="41" t="s">
        <v>15</v>
      </c>
    </row>
    <row r="96" spans="1:45" ht="16.2">
      <c r="A96" s="36">
        <v>94</v>
      </c>
      <c r="B96" s="33" t="str">
        <f t="shared" si="40"/>
        <v>Lewis Anderson</v>
      </c>
      <c r="C96" s="33" t="str">
        <f t="shared" si="41"/>
        <v>Warwickshire</v>
      </c>
      <c r="D96" s="68">
        <v>16.559999999999999</v>
      </c>
      <c r="E96" s="28">
        <v>94</v>
      </c>
      <c r="F96" s="5" t="str">
        <f t="shared" si="53"/>
        <v/>
      </c>
      <c r="G96" s="12" t="str">
        <f t="shared" si="54"/>
        <v/>
      </c>
      <c r="H96" s="13" t="str">
        <f t="shared" si="55"/>
        <v/>
      </c>
      <c r="I96" s="5" t="str">
        <f t="shared" si="42"/>
        <v/>
      </c>
      <c r="J96" s="12" t="str">
        <f t="shared" si="56"/>
        <v/>
      </c>
      <c r="K96" s="13" t="str">
        <f t="shared" si="57"/>
        <v/>
      </c>
      <c r="L96" s="5" t="str">
        <f t="shared" si="43"/>
        <v/>
      </c>
      <c r="M96" s="12" t="str">
        <f t="shared" si="58"/>
        <v/>
      </c>
      <c r="N96" s="13" t="str">
        <f t="shared" si="59"/>
        <v/>
      </c>
      <c r="O96" s="5" t="str">
        <f t="shared" si="44"/>
        <v/>
      </c>
      <c r="P96" s="12" t="str">
        <f t="shared" si="60"/>
        <v/>
      </c>
      <c r="Q96" s="13" t="str">
        <f t="shared" si="61"/>
        <v/>
      </c>
      <c r="R96" s="5" t="str">
        <f t="shared" si="45"/>
        <v/>
      </c>
      <c r="S96" s="12" t="str">
        <f t="shared" si="62"/>
        <v/>
      </c>
      <c r="T96" s="13" t="str">
        <f t="shared" si="63"/>
        <v/>
      </c>
      <c r="U96" s="5" t="str">
        <f t="shared" si="46"/>
        <v/>
      </c>
      <c r="V96" s="12" t="str">
        <f t="shared" si="64"/>
        <v/>
      </c>
      <c r="W96" s="13" t="str">
        <f t="shared" si="65"/>
        <v/>
      </c>
      <c r="X96" s="5" t="str">
        <f t="shared" si="47"/>
        <v/>
      </c>
      <c r="Y96" s="12" t="str">
        <f t="shared" si="66"/>
        <v/>
      </c>
      <c r="Z96" s="13" t="str">
        <f t="shared" si="67"/>
        <v/>
      </c>
      <c r="AA96" s="5">
        <f t="shared" si="48"/>
        <v>94</v>
      </c>
      <c r="AB96" s="12">
        <f t="shared" si="68"/>
        <v>13</v>
      </c>
      <c r="AC96" s="13" t="str">
        <f t="shared" si="69"/>
        <v/>
      </c>
      <c r="AD96" s="5" t="str">
        <f t="shared" si="49"/>
        <v/>
      </c>
      <c r="AE96" s="12" t="str">
        <f t="shared" si="70"/>
        <v/>
      </c>
      <c r="AF96" s="13" t="str">
        <f t="shared" si="71"/>
        <v/>
      </c>
      <c r="AG96" s="5" t="str">
        <f t="shared" si="50"/>
        <v/>
      </c>
      <c r="AH96" s="12" t="str">
        <f t="shared" si="72"/>
        <v/>
      </c>
      <c r="AI96" s="13" t="str">
        <f t="shared" si="73"/>
        <v/>
      </c>
      <c r="AJ96" s="5" t="str">
        <f t="shared" si="51"/>
        <v/>
      </c>
      <c r="AK96" s="12" t="str">
        <f t="shared" si="74"/>
        <v/>
      </c>
      <c r="AL96" s="13" t="str">
        <f t="shared" si="75"/>
        <v/>
      </c>
      <c r="AM96" s="5" t="str">
        <f t="shared" si="52"/>
        <v/>
      </c>
      <c r="AN96" s="12" t="str">
        <f t="shared" si="76"/>
        <v/>
      </c>
      <c r="AO96" s="13" t="str">
        <f t="shared" si="77"/>
        <v/>
      </c>
      <c r="AQ96" s="33">
        <v>7</v>
      </c>
      <c r="AR96" s="33" t="s">
        <v>262</v>
      </c>
      <c r="AS96" s="41" t="s">
        <v>15</v>
      </c>
    </row>
    <row r="97" spans="1:45" ht="16.2">
      <c r="A97" s="36">
        <v>95</v>
      </c>
      <c r="B97" s="33" t="str">
        <f t="shared" si="40"/>
        <v>Max Austin</v>
      </c>
      <c r="C97" s="33" t="str">
        <f t="shared" si="41"/>
        <v>Cheshire</v>
      </c>
      <c r="D97" s="68">
        <v>16.57</v>
      </c>
      <c r="E97" s="28">
        <v>95</v>
      </c>
      <c r="F97" s="5">
        <f t="shared" si="53"/>
        <v>95</v>
      </c>
      <c r="G97" s="12">
        <f t="shared" si="54"/>
        <v>11</v>
      </c>
      <c r="H97" s="13" t="str">
        <f t="shared" si="55"/>
        <v/>
      </c>
      <c r="I97" s="5" t="str">
        <f t="shared" si="42"/>
        <v/>
      </c>
      <c r="J97" s="12" t="str">
        <f t="shared" si="56"/>
        <v/>
      </c>
      <c r="K97" s="13" t="str">
        <f t="shared" si="57"/>
        <v/>
      </c>
      <c r="L97" s="5" t="str">
        <f t="shared" si="43"/>
        <v/>
      </c>
      <c r="M97" s="12" t="str">
        <f t="shared" si="58"/>
        <v/>
      </c>
      <c r="N97" s="13" t="str">
        <f t="shared" si="59"/>
        <v/>
      </c>
      <c r="O97" s="5" t="str">
        <f t="shared" si="44"/>
        <v/>
      </c>
      <c r="P97" s="12" t="str">
        <f t="shared" si="60"/>
        <v/>
      </c>
      <c r="Q97" s="13" t="str">
        <f t="shared" si="61"/>
        <v/>
      </c>
      <c r="R97" s="5" t="str">
        <f t="shared" si="45"/>
        <v/>
      </c>
      <c r="S97" s="12" t="str">
        <f t="shared" si="62"/>
        <v/>
      </c>
      <c r="T97" s="13" t="str">
        <f t="shared" si="63"/>
        <v/>
      </c>
      <c r="U97" s="5" t="str">
        <f t="shared" si="46"/>
        <v/>
      </c>
      <c r="V97" s="12" t="str">
        <f t="shared" si="64"/>
        <v/>
      </c>
      <c r="W97" s="13" t="str">
        <f t="shared" si="65"/>
        <v/>
      </c>
      <c r="X97" s="5" t="str">
        <f t="shared" si="47"/>
        <v/>
      </c>
      <c r="Y97" s="12" t="str">
        <f t="shared" si="66"/>
        <v/>
      </c>
      <c r="Z97" s="13" t="str">
        <f t="shared" si="67"/>
        <v/>
      </c>
      <c r="AA97" s="5" t="str">
        <f t="shared" si="48"/>
        <v/>
      </c>
      <c r="AB97" s="12" t="str">
        <f t="shared" si="68"/>
        <v/>
      </c>
      <c r="AC97" s="13" t="str">
        <f t="shared" si="69"/>
        <v/>
      </c>
      <c r="AD97" s="5" t="str">
        <f t="shared" si="49"/>
        <v/>
      </c>
      <c r="AE97" s="12" t="str">
        <f t="shared" si="70"/>
        <v/>
      </c>
      <c r="AF97" s="13" t="str">
        <f t="shared" si="71"/>
        <v/>
      </c>
      <c r="AG97" s="5" t="str">
        <f t="shared" si="50"/>
        <v/>
      </c>
      <c r="AH97" s="12" t="str">
        <f t="shared" si="72"/>
        <v/>
      </c>
      <c r="AI97" s="13" t="str">
        <f t="shared" si="73"/>
        <v/>
      </c>
      <c r="AJ97" s="5" t="str">
        <f t="shared" si="51"/>
        <v/>
      </c>
      <c r="AK97" s="12" t="str">
        <f t="shared" si="74"/>
        <v/>
      </c>
      <c r="AL97" s="13" t="str">
        <f t="shared" si="75"/>
        <v/>
      </c>
      <c r="AM97" s="5" t="str">
        <f t="shared" si="52"/>
        <v/>
      </c>
      <c r="AN97" s="12" t="str">
        <f t="shared" si="76"/>
        <v/>
      </c>
      <c r="AO97" s="13" t="str">
        <f t="shared" si="77"/>
        <v/>
      </c>
      <c r="AQ97" s="33">
        <v>99</v>
      </c>
      <c r="AR97" s="33" t="s">
        <v>263</v>
      </c>
      <c r="AS97" s="41" t="s">
        <v>15</v>
      </c>
    </row>
    <row r="98" spans="1:45" ht="16.2">
      <c r="A98" s="36">
        <v>96</v>
      </c>
      <c r="B98" s="33" t="str">
        <f t="shared" si="40"/>
        <v>Joe Turner</v>
      </c>
      <c r="C98" s="33" t="str">
        <f t="shared" si="41"/>
        <v>Shropshire</v>
      </c>
      <c r="D98" s="68">
        <v>16.579999999999998</v>
      </c>
      <c r="E98" s="28">
        <v>96</v>
      </c>
      <c r="F98" s="5" t="str">
        <f t="shared" si="53"/>
        <v/>
      </c>
      <c r="G98" s="12" t="str">
        <f t="shared" si="54"/>
        <v/>
      </c>
      <c r="H98" s="13" t="str">
        <f t="shared" si="55"/>
        <v/>
      </c>
      <c r="I98" s="5" t="str">
        <f t="shared" si="42"/>
        <v/>
      </c>
      <c r="J98" s="12" t="str">
        <f t="shared" si="56"/>
        <v/>
      </c>
      <c r="K98" s="13" t="str">
        <f t="shared" si="57"/>
        <v/>
      </c>
      <c r="L98" s="5" t="str">
        <f t="shared" si="43"/>
        <v/>
      </c>
      <c r="M98" s="12" t="str">
        <f t="shared" si="58"/>
        <v/>
      </c>
      <c r="N98" s="13" t="str">
        <f t="shared" si="59"/>
        <v/>
      </c>
      <c r="O98" s="5" t="str">
        <f t="shared" si="44"/>
        <v/>
      </c>
      <c r="P98" s="12" t="str">
        <f t="shared" si="60"/>
        <v/>
      </c>
      <c r="Q98" s="13" t="str">
        <f t="shared" si="61"/>
        <v/>
      </c>
      <c r="R98" s="5">
        <f t="shared" si="45"/>
        <v>96</v>
      </c>
      <c r="S98" s="12">
        <f t="shared" si="62"/>
        <v>12</v>
      </c>
      <c r="T98" s="13" t="str">
        <f t="shared" si="63"/>
        <v/>
      </c>
      <c r="U98" s="5" t="str">
        <f t="shared" si="46"/>
        <v/>
      </c>
      <c r="V98" s="12" t="str">
        <f t="shared" si="64"/>
        <v/>
      </c>
      <c r="W98" s="13" t="str">
        <f t="shared" si="65"/>
        <v/>
      </c>
      <c r="X98" s="5" t="str">
        <f t="shared" si="47"/>
        <v/>
      </c>
      <c r="Y98" s="12" t="str">
        <f t="shared" si="66"/>
        <v/>
      </c>
      <c r="Z98" s="13" t="str">
        <f t="shared" si="67"/>
        <v/>
      </c>
      <c r="AA98" s="5" t="str">
        <f t="shared" si="48"/>
        <v/>
      </c>
      <c r="AB98" s="12" t="str">
        <f t="shared" si="68"/>
        <v/>
      </c>
      <c r="AC98" s="13" t="str">
        <f t="shared" si="69"/>
        <v/>
      </c>
      <c r="AD98" s="5" t="str">
        <f t="shared" si="49"/>
        <v/>
      </c>
      <c r="AE98" s="12" t="str">
        <f t="shared" si="70"/>
        <v/>
      </c>
      <c r="AF98" s="13" t="str">
        <f t="shared" si="71"/>
        <v/>
      </c>
      <c r="AG98" s="5" t="str">
        <f t="shared" si="50"/>
        <v/>
      </c>
      <c r="AH98" s="12" t="str">
        <f t="shared" si="72"/>
        <v/>
      </c>
      <c r="AI98" s="13" t="str">
        <f t="shared" si="73"/>
        <v/>
      </c>
      <c r="AJ98" s="5" t="str">
        <f t="shared" si="51"/>
        <v/>
      </c>
      <c r="AK98" s="12" t="str">
        <f t="shared" si="74"/>
        <v/>
      </c>
      <c r="AL98" s="13" t="str">
        <f t="shared" si="75"/>
        <v/>
      </c>
      <c r="AM98" s="5" t="str">
        <f t="shared" si="52"/>
        <v/>
      </c>
      <c r="AN98" s="12" t="str">
        <f t="shared" si="76"/>
        <v/>
      </c>
      <c r="AO98" s="13" t="str">
        <f t="shared" si="77"/>
        <v/>
      </c>
      <c r="AQ98" s="33">
        <v>52</v>
      </c>
      <c r="AR98" s="33" t="s">
        <v>264</v>
      </c>
      <c r="AS98" s="41" t="s">
        <v>15</v>
      </c>
    </row>
    <row r="99" spans="1:45" ht="16.2">
      <c r="A99" s="36">
        <v>97</v>
      </c>
      <c r="B99" s="33" t="str">
        <f t="shared" ref="B99:B130" si="78">IFERROR(VLOOKUP($A99,$AQ$3:$AS$158,2,FALSE),"")</f>
        <v>Oscar Abercrombie</v>
      </c>
      <c r="C99" s="33" t="str">
        <f t="shared" ref="C99:C130" si="79">IFERROR(VLOOKUP($A99,$AQ$3:$AS$158,3,FALSE),"")</f>
        <v>West Midlands</v>
      </c>
      <c r="D99" s="68">
        <v>16.59</v>
      </c>
      <c r="E99" s="28">
        <v>97</v>
      </c>
      <c r="F99" s="5" t="str">
        <f t="shared" si="53"/>
        <v/>
      </c>
      <c r="G99" s="12" t="str">
        <f t="shared" si="54"/>
        <v/>
      </c>
      <c r="H99" s="13" t="str">
        <f t="shared" si="55"/>
        <v/>
      </c>
      <c r="I99" s="5" t="str">
        <f t="shared" si="42"/>
        <v/>
      </c>
      <c r="J99" s="12" t="str">
        <f t="shared" si="56"/>
        <v/>
      </c>
      <c r="K99" s="13" t="str">
        <f t="shared" si="57"/>
        <v/>
      </c>
      <c r="L99" s="5" t="str">
        <f t="shared" si="43"/>
        <v/>
      </c>
      <c r="M99" s="12" t="str">
        <f t="shared" si="58"/>
        <v/>
      </c>
      <c r="N99" s="13" t="str">
        <f t="shared" si="59"/>
        <v/>
      </c>
      <c r="O99" s="5" t="str">
        <f t="shared" si="44"/>
        <v/>
      </c>
      <c r="P99" s="12" t="str">
        <f t="shared" si="60"/>
        <v/>
      </c>
      <c r="Q99" s="13" t="str">
        <f t="shared" si="61"/>
        <v/>
      </c>
      <c r="R99" s="5" t="str">
        <f t="shared" si="45"/>
        <v/>
      </c>
      <c r="S99" s="12" t="str">
        <f t="shared" si="62"/>
        <v/>
      </c>
      <c r="T99" s="13" t="str">
        <f t="shared" si="63"/>
        <v/>
      </c>
      <c r="U99" s="5" t="str">
        <f t="shared" si="46"/>
        <v/>
      </c>
      <c r="V99" s="12" t="str">
        <f t="shared" si="64"/>
        <v/>
      </c>
      <c r="W99" s="13" t="str">
        <f t="shared" si="65"/>
        <v/>
      </c>
      <c r="X99" s="5" t="str">
        <f t="shared" si="47"/>
        <v/>
      </c>
      <c r="Y99" s="12" t="str">
        <f t="shared" si="66"/>
        <v/>
      </c>
      <c r="Z99" s="13" t="str">
        <f t="shared" si="67"/>
        <v/>
      </c>
      <c r="AA99" s="5" t="str">
        <f t="shared" si="48"/>
        <v/>
      </c>
      <c r="AB99" s="12" t="str">
        <f t="shared" si="68"/>
        <v/>
      </c>
      <c r="AC99" s="13" t="str">
        <f t="shared" si="69"/>
        <v/>
      </c>
      <c r="AD99" s="5">
        <f t="shared" si="49"/>
        <v>97</v>
      </c>
      <c r="AE99" s="12">
        <f t="shared" si="70"/>
        <v>16</v>
      </c>
      <c r="AF99" s="13" t="str">
        <f t="shared" si="71"/>
        <v/>
      </c>
      <c r="AG99" s="5" t="str">
        <f t="shared" si="50"/>
        <v/>
      </c>
      <c r="AH99" s="12" t="str">
        <f t="shared" si="72"/>
        <v/>
      </c>
      <c r="AI99" s="13" t="str">
        <f t="shared" si="73"/>
        <v/>
      </c>
      <c r="AJ99" s="5" t="str">
        <f t="shared" si="51"/>
        <v/>
      </c>
      <c r="AK99" s="12" t="str">
        <f t="shared" si="74"/>
        <v/>
      </c>
      <c r="AL99" s="13" t="str">
        <f t="shared" si="75"/>
        <v/>
      </c>
      <c r="AM99" s="5" t="str">
        <f t="shared" si="52"/>
        <v/>
      </c>
      <c r="AN99" s="12" t="str">
        <f t="shared" si="76"/>
        <v/>
      </c>
      <c r="AO99" s="13" t="str">
        <f t="shared" si="77"/>
        <v/>
      </c>
      <c r="AQ99" s="33"/>
      <c r="AR99" s="33" t="s">
        <v>265</v>
      </c>
      <c r="AS99" s="41" t="s">
        <v>15</v>
      </c>
    </row>
    <row r="100" spans="1:45" ht="16.2">
      <c r="A100" s="36">
        <v>98</v>
      </c>
      <c r="B100" s="33" t="str">
        <f t="shared" si="78"/>
        <v xml:space="preserve">Oliver Ibbotson </v>
      </c>
      <c r="C100" s="33" t="str">
        <f t="shared" si="79"/>
        <v>Cheshire</v>
      </c>
      <c r="D100" s="68">
        <v>17</v>
      </c>
      <c r="E100" s="28">
        <v>98</v>
      </c>
      <c r="F100" s="5">
        <f t="shared" si="53"/>
        <v>98</v>
      </c>
      <c r="G100" s="12">
        <f t="shared" si="54"/>
        <v>12</v>
      </c>
      <c r="H100" s="13" t="str">
        <f t="shared" si="55"/>
        <v/>
      </c>
      <c r="I100" s="5" t="str">
        <f t="shared" si="42"/>
        <v/>
      </c>
      <c r="J100" s="12" t="str">
        <f t="shared" si="56"/>
        <v/>
      </c>
      <c r="K100" s="13" t="str">
        <f t="shared" si="57"/>
        <v/>
      </c>
      <c r="L100" s="5" t="str">
        <f t="shared" si="43"/>
        <v/>
      </c>
      <c r="M100" s="12" t="str">
        <f t="shared" si="58"/>
        <v/>
      </c>
      <c r="N100" s="13" t="str">
        <f t="shared" si="59"/>
        <v/>
      </c>
      <c r="O100" s="5" t="str">
        <f t="shared" si="44"/>
        <v/>
      </c>
      <c r="P100" s="12" t="str">
        <f t="shared" si="60"/>
        <v/>
      </c>
      <c r="Q100" s="13" t="str">
        <f t="shared" si="61"/>
        <v/>
      </c>
      <c r="R100" s="5" t="str">
        <f t="shared" si="45"/>
        <v/>
      </c>
      <c r="S100" s="12" t="str">
        <f t="shared" si="62"/>
        <v/>
      </c>
      <c r="T100" s="13" t="str">
        <f t="shared" si="63"/>
        <v/>
      </c>
      <c r="U100" s="5" t="str">
        <f t="shared" si="46"/>
        <v/>
      </c>
      <c r="V100" s="12" t="str">
        <f t="shared" si="64"/>
        <v/>
      </c>
      <c r="W100" s="13" t="str">
        <f t="shared" si="65"/>
        <v/>
      </c>
      <c r="X100" s="5" t="str">
        <f t="shared" si="47"/>
        <v/>
      </c>
      <c r="Y100" s="12" t="str">
        <f t="shared" si="66"/>
        <v/>
      </c>
      <c r="Z100" s="13" t="str">
        <f t="shared" si="67"/>
        <v/>
      </c>
      <c r="AA100" s="5" t="str">
        <f t="shared" si="48"/>
        <v/>
      </c>
      <c r="AB100" s="12" t="str">
        <f t="shared" si="68"/>
        <v/>
      </c>
      <c r="AC100" s="13" t="str">
        <f t="shared" si="69"/>
        <v/>
      </c>
      <c r="AD100" s="5" t="str">
        <f t="shared" si="49"/>
        <v/>
      </c>
      <c r="AE100" s="12" t="str">
        <f t="shared" si="70"/>
        <v/>
      </c>
      <c r="AF100" s="13" t="str">
        <f t="shared" si="71"/>
        <v/>
      </c>
      <c r="AG100" s="5" t="str">
        <f t="shared" si="50"/>
        <v/>
      </c>
      <c r="AH100" s="12" t="str">
        <f t="shared" si="72"/>
        <v/>
      </c>
      <c r="AI100" s="13" t="str">
        <f t="shared" si="73"/>
        <v/>
      </c>
      <c r="AJ100" s="5" t="str">
        <f t="shared" si="51"/>
        <v/>
      </c>
      <c r="AK100" s="12" t="str">
        <f t="shared" si="74"/>
        <v/>
      </c>
      <c r="AL100" s="13" t="str">
        <f t="shared" si="75"/>
        <v/>
      </c>
      <c r="AM100" s="5" t="str">
        <f t="shared" si="52"/>
        <v/>
      </c>
      <c r="AN100" s="12" t="str">
        <f t="shared" si="76"/>
        <v/>
      </c>
      <c r="AO100" s="13" t="str">
        <f t="shared" si="77"/>
        <v/>
      </c>
      <c r="AQ100" s="33">
        <v>48</v>
      </c>
      <c r="AR100" s="33" t="s">
        <v>266</v>
      </c>
      <c r="AS100" s="41" t="s">
        <v>15</v>
      </c>
    </row>
    <row r="101" spans="1:45" ht="16.2">
      <c r="A101" s="36">
        <v>99</v>
      </c>
      <c r="B101" s="33" t="str">
        <f t="shared" si="78"/>
        <v>Thomas Erskine</v>
      </c>
      <c r="C101" s="33" t="str">
        <f t="shared" si="79"/>
        <v>Surrey</v>
      </c>
      <c r="D101" s="68">
        <v>17.07</v>
      </c>
      <c r="E101" s="28">
        <v>99</v>
      </c>
      <c r="F101" s="5" t="str">
        <f t="shared" si="53"/>
        <v/>
      </c>
      <c r="G101" s="12" t="str">
        <f t="shared" si="54"/>
        <v/>
      </c>
      <c r="H101" s="13" t="str">
        <f t="shared" si="55"/>
        <v/>
      </c>
      <c r="I101" s="5" t="str">
        <f t="shared" si="42"/>
        <v/>
      </c>
      <c r="J101" s="12" t="str">
        <f t="shared" si="56"/>
        <v/>
      </c>
      <c r="K101" s="13" t="str">
        <f t="shared" si="57"/>
        <v/>
      </c>
      <c r="L101" s="5" t="str">
        <f t="shared" si="43"/>
        <v/>
      </c>
      <c r="M101" s="12" t="str">
        <f t="shared" si="58"/>
        <v/>
      </c>
      <c r="N101" s="13" t="str">
        <f t="shared" si="59"/>
        <v/>
      </c>
      <c r="O101" s="5" t="str">
        <f t="shared" si="44"/>
        <v/>
      </c>
      <c r="P101" s="12" t="str">
        <f t="shared" si="60"/>
        <v/>
      </c>
      <c r="Q101" s="13" t="str">
        <f t="shared" si="61"/>
        <v/>
      </c>
      <c r="R101" s="5" t="str">
        <f t="shared" si="45"/>
        <v/>
      </c>
      <c r="S101" s="12" t="str">
        <f t="shared" si="62"/>
        <v/>
      </c>
      <c r="T101" s="13" t="str">
        <f t="shared" si="63"/>
        <v/>
      </c>
      <c r="U101" s="5" t="str">
        <f t="shared" si="46"/>
        <v/>
      </c>
      <c r="V101" s="12" t="str">
        <f t="shared" si="64"/>
        <v/>
      </c>
      <c r="W101" s="13" t="str">
        <f t="shared" si="65"/>
        <v/>
      </c>
      <c r="X101" s="5">
        <f t="shared" si="47"/>
        <v>99</v>
      </c>
      <c r="Y101" s="12">
        <f t="shared" si="66"/>
        <v>11</v>
      </c>
      <c r="Z101" s="13" t="str">
        <f t="shared" si="67"/>
        <v/>
      </c>
      <c r="AA101" s="5" t="str">
        <f t="shared" si="48"/>
        <v/>
      </c>
      <c r="AB101" s="12" t="str">
        <f t="shared" si="68"/>
        <v/>
      </c>
      <c r="AC101" s="13" t="str">
        <f t="shared" si="69"/>
        <v/>
      </c>
      <c r="AD101" s="5" t="str">
        <f t="shared" si="49"/>
        <v/>
      </c>
      <c r="AE101" s="12" t="str">
        <f t="shared" si="70"/>
        <v/>
      </c>
      <c r="AF101" s="13" t="str">
        <f t="shared" si="71"/>
        <v/>
      </c>
      <c r="AG101" s="5" t="str">
        <f t="shared" si="50"/>
        <v/>
      </c>
      <c r="AH101" s="12" t="str">
        <f t="shared" si="72"/>
        <v/>
      </c>
      <c r="AI101" s="13" t="str">
        <f t="shared" si="73"/>
        <v/>
      </c>
      <c r="AJ101" s="5" t="str">
        <f t="shared" si="51"/>
        <v/>
      </c>
      <c r="AK101" s="12" t="str">
        <f t="shared" si="74"/>
        <v/>
      </c>
      <c r="AL101" s="13" t="str">
        <f t="shared" si="75"/>
        <v/>
      </c>
      <c r="AM101" s="5" t="str">
        <f t="shared" si="52"/>
        <v/>
      </c>
      <c r="AN101" s="12" t="str">
        <f t="shared" si="76"/>
        <v/>
      </c>
      <c r="AO101" s="13" t="str">
        <f t="shared" si="77"/>
        <v/>
      </c>
      <c r="AQ101" s="33">
        <v>78</v>
      </c>
      <c r="AR101" s="33" t="s">
        <v>267</v>
      </c>
      <c r="AS101" s="41" t="s">
        <v>15</v>
      </c>
    </row>
    <row r="102" spans="1:45" ht="21.6">
      <c r="A102" s="36">
        <v>100</v>
      </c>
      <c r="B102" s="33" t="str">
        <f t="shared" si="78"/>
        <v>Isaac Leydon</v>
      </c>
      <c r="C102" s="33" t="str">
        <f t="shared" si="79"/>
        <v>Cheshire</v>
      </c>
      <c r="D102" s="68">
        <v>17.079999999999998</v>
      </c>
      <c r="E102" s="28">
        <v>100</v>
      </c>
      <c r="F102" s="5">
        <f t="shared" si="53"/>
        <v>100</v>
      </c>
      <c r="G102" s="12">
        <f t="shared" si="54"/>
        <v>13</v>
      </c>
      <c r="H102" s="13" t="str">
        <f t="shared" si="55"/>
        <v/>
      </c>
      <c r="I102" s="5" t="str">
        <f t="shared" si="42"/>
        <v/>
      </c>
      <c r="J102" s="12" t="str">
        <f t="shared" si="56"/>
        <v/>
      </c>
      <c r="K102" s="13" t="str">
        <f t="shared" si="57"/>
        <v/>
      </c>
      <c r="L102" s="5" t="str">
        <f t="shared" si="43"/>
        <v/>
      </c>
      <c r="M102" s="12" t="str">
        <f t="shared" si="58"/>
        <v/>
      </c>
      <c r="N102" s="13" t="str">
        <f t="shared" si="59"/>
        <v/>
      </c>
      <c r="O102" s="5" t="str">
        <f t="shared" si="44"/>
        <v/>
      </c>
      <c r="P102" s="12" t="str">
        <f t="shared" si="60"/>
        <v/>
      </c>
      <c r="Q102" s="13" t="str">
        <f t="shared" si="61"/>
        <v/>
      </c>
      <c r="R102" s="5" t="str">
        <f t="shared" si="45"/>
        <v/>
      </c>
      <c r="S102" s="12" t="str">
        <f t="shared" si="62"/>
        <v/>
      </c>
      <c r="T102" s="13" t="str">
        <f t="shared" si="63"/>
        <v/>
      </c>
      <c r="U102" s="5" t="str">
        <f t="shared" si="46"/>
        <v/>
      </c>
      <c r="V102" s="12" t="str">
        <f t="shared" si="64"/>
        <v/>
      </c>
      <c r="W102" s="13" t="str">
        <f t="shared" si="65"/>
        <v/>
      </c>
      <c r="X102" s="5" t="str">
        <f t="shared" si="47"/>
        <v/>
      </c>
      <c r="Y102" s="12" t="str">
        <f t="shared" si="66"/>
        <v/>
      </c>
      <c r="Z102" s="13" t="str">
        <f t="shared" si="67"/>
        <v/>
      </c>
      <c r="AA102" s="5" t="str">
        <f t="shared" si="48"/>
        <v/>
      </c>
      <c r="AB102" s="12" t="str">
        <f t="shared" si="68"/>
        <v/>
      </c>
      <c r="AC102" s="13" t="str">
        <f t="shared" si="69"/>
        <v/>
      </c>
      <c r="AD102" s="5" t="str">
        <f t="shared" si="49"/>
        <v/>
      </c>
      <c r="AE102" s="12" t="str">
        <f t="shared" si="70"/>
        <v/>
      </c>
      <c r="AF102" s="13" t="str">
        <f t="shared" si="71"/>
        <v/>
      </c>
      <c r="AG102" s="5" t="str">
        <f t="shared" si="50"/>
        <v/>
      </c>
      <c r="AH102" s="12" t="str">
        <f t="shared" si="72"/>
        <v/>
      </c>
      <c r="AI102" s="13" t="str">
        <f t="shared" si="73"/>
        <v/>
      </c>
      <c r="AJ102" s="5" t="str">
        <f t="shared" si="51"/>
        <v/>
      </c>
      <c r="AK102" s="12" t="str">
        <f t="shared" si="74"/>
        <v/>
      </c>
      <c r="AL102" s="13" t="str">
        <f t="shared" si="75"/>
        <v/>
      </c>
      <c r="AM102" s="5" t="str">
        <f t="shared" si="52"/>
        <v/>
      </c>
      <c r="AN102" s="12" t="str">
        <f t="shared" si="76"/>
        <v/>
      </c>
      <c r="AO102" s="13" t="str">
        <f t="shared" si="77"/>
        <v/>
      </c>
      <c r="AQ102" s="33">
        <v>1</v>
      </c>
      <c r="AR102" s="33" t="s">
        <v>268</v>
      </c>
      <c r="AS102" s="41" t="s">
        <v>15</v>
      </c>
    </row>
    <row r="103" spans="1:45" ht="21.6">
      <c r="A103" s="36">
        <v>101</v>
      </c>
      <c r="B103" s="33" t="str">
        <f t="shared" si="78"/>
        <v>Zak Ireland</v>
      </c>
      <c r="C103" s="33" t="str">
        <f t="shared" si="79"/>
        <v>Cheshire</v>
      </c>
      <c r="D103" s="68">
        <v>17.14</v>
      </c>
      <c r="E103" s="28">
        <v>101</v>
      </c>
      <c r="F103" s="5">
        <f t="shared" si="53"/>
        <v>101</v>
      </c>
      <c r="G103" s="12">
        <f t="shared" si="54"/>
        <v>14</v>
      </c>
      <c r="H103" s="13" t="str">
        <f t="shared" si="55"/>
        <v/>
      </c>
      <c r="I103" s="5" t="str">
        <f t="shared" si="42"/>
        <v/>
      </c>
      <c r="J103" s="12" t="str">
        <f t="shared" si="56"/>
        <v/>
      </c>
      <c r="K103" s="13" t="str">
        <f t="shared" si="57"/>
        <v/>
      </c>
      <c r="L103" s="5" t="str">
        <f t="shared" si="43"/>
        <v/>
      </c>
      <c r="M103" s="12" t="str">
        <f t="shared" si="58"/>
        <v/>
      </c>
      <c r="N103" s="13" t="str">
        <f t="shared" si="59"/>
        <v/>
      </c>
      <c r="O103" s="5" t="str">
        <f t="shared" si="44"/>
        <v/>
      </c>
      <c r="P103" s="12" t="str">
        <f t="shared" si="60"/>
        <v/>
      </c>
      <c r="Q103" s="13" t="str">
        <f t="shared" si="61"/>
        <v/>
      </c>
      <c r="R103" s="5" t="str">
        <f t="shared" si="45"/>
        <v/>
      </c>
      <c r="S103" s="12" t="str">
        <f t="shared" si="62"/>
        <v/>
      </c>
      <c r="T103" s="13" t="str">
        <f t="shared" si="63"/>
        <v/>
      </c>
      <c r="U103" s="5" t="str">
        <f t="shared" si="46"/>
        <v/>
      </c>
      <c r="V103" s="12" t="str">
        <f t="shared" si="64"/>
        <v/>
      </c>
      <c r="W103" s="13" t="str">
        <f t="shared" si="65"/>
        <v/>
      </c>
      <c r="X103" s="5" t="str">
        <f t="shared" si="47"/>
        <v/>
      </c>
      <c r="Y103" s="12" t="str">
        <f t="shared" si="66"/>
        <v/>
      </c>
      <c r="Z103" s="13" t="str">
        <f t="shared" si="67"/>
        <v/>
      </c>
      <c r="AA103" s="5" t="str">
        <f t="shared" si="48"/>
        <v/>
      </c>
      <c r="AB103" s="12" t="str">
        <f t="shared" si="68"/>
        <v/>
      </c>
      <c r="AC103" s="13" t="str">
        <f t="shared" si="69"/>
        <v/>
      </c>
      <c r="AD103" s="5" t="str">
        <f t="shared" si="49"/>
        <v/>
      </c>
      <c r="AE103" s="12" t="str">
        <f t="shared" si="70"/>
        <v/>
      </c>
      <c r="AF103" s="13" t="str">
        <f t="shared" si="71"/>
        <v/>
      </c>
      <c r="AG103" s="5" t="str">
        <f t="shared" si="50"/>
        <v/>
      </c>
      <c r="AH103" s="12" t="str">
        <f t="shared" si="72"/>
        <v/>
      </c>
      <c r="AI103" s="13" t="str">
        <f t="shared" si="73"/>
        <v/>
      </c>
      <c r="AJ103" s="5" t="str">
        <f t="shared" si="51"/>
        <v/>
      </c>
      <c r="AK103" s="12" t="str">
        <f t="shared" si="74"/>
        <v/>
      </c>
      <c r="AL103" s="13" t="str">
        <f t="shared" si="75"/>
        <v/>
      </c>
      <c r="AM103" s="5" t="str">
        <f t="shared" si="52"/>
        <v/>
      </c>
      <c r="AN103" s="12" t="str">
        <f t="shared" si="76"/>
        <v/>
      </c>
      <c r="AO103" s="13" t="str">
        <f t="shared" si="77"/>
        <v/>
      </c>
      <c r="AQ103" s="33">
        <v>26</v>
      </c>
      <c r="AR103" s="33" t="s">
        <v>742</v>
      </c>
      <c r="AS103" s="41" t="s">
        <v>15</v>
      </c>
    </row>
    <row r="104" spans="1:45" ht="21.6">
      <c r="A104" s="36">
        <v>102</v>
      </c>
      <c r="B104" s="33" t="str">
        <f t="shared" si="78"/>
        <v>Cai Rees</v>
      </c>
      <c r="C104" s="33" t="str">
        <f t="shared" si="79"/>
        <v>Hereford and Worcester</v>
      </c>
      <c r="D104" s="68">
        <v>17.149999999999999</v>
      </c>
      <c r="E104" s="28">
        <v>102</v>
      </c>
      <c r="F104" s="5" t="str">
        <f t="shared" si="53"/>
        <v/>
      </c>
      <c r="G104" s="12" t="str">
        <f t="shared" si="54"/>
        <v/>
      </c>
      <c r="H104" s="13" t="str">
        <f t="shared" si="55"/>
        <v/>
      </c>
      <c r="I104" s="5" t="str">
        <f t="shared" si="42"/>
        <v/>
      </c>
      <c r="J104" s="12" t="str">
        <f t="shared" si="56"/>
        <v/>
      </c>
      <c r="K104" s="13" t="str">
        <f t="shared" si="57"/>
        <v/>
      </c>
      <c r="L104" s="5">
        <f t="shared" si="43"/>
        <v>102</v>
      </c>
      <c r="M104" s="12">
        <f t="shared" si="58"/>
        <v>6</v>
      </c>
      <c r="N104" s="13">
        <f t="shared" si="59"/>
        <v>102</v>
      </c>
      <c r="O104" s="5" t="str">
        <f t="shared" si="44"/>
        <v/>
      </c>
      <c r="P104" s="12" t="str">
        <f t="shared" si="60"/>
        <v/>
      </c>
      <c r="Q104" s="13" t="str">
        <f t="shared" si="61"/>
        <v/>
      </c>
      <c r="R104" s="5" t="str">
        <f t="shared" si="45"/>
        <v/>
      </c>
      <c r="S104" s="12" t="str">
        <f t="shared" si="62"/>
        <v/>
      </c>
      <c r="T104" s="13" t="str">
        <f t="shared" si="63"/>
        <v/>
      </c>
      <c r="U104" s="5" t="str">
        <f t="shared" si="46"/>
        <v/>
      </c>
      <c r="V104" s="12" t="str">
        <f t="shared" si="64"/>
        <v/>
      </c>
      <c r="W104" s="13" t="str">
        <f t="shared" si="65"/>
        <v/>
      </c>
      <c r="X104" s="5" t="str">
        <f t="shared" si="47"/>
        <v/>
      </c>
      <c r="Y104" s="12" t="str">
        <f t="shared" si="66"/>
        <v/>
      </c>
      <c r="Z104" s="13" t="str">
        <f t="shared" si="67"/>
        <v/>
      </c>
      <c r="AA104" s="5" t="str">
        <f t="shared" si="48"/>
        <v/>
      </c>
      <c r="AB104" s="12" t="str">
        <f t="shared" si="68"/>
        <v/>
      </c>
      <c r="AC104" s="13" t="str">
        <f t="shared" si="69"/>
        <v/>
      </c>
      <c r="AD104" s="5" t="str">
        <f t="shared" si="49"/>
        <v/>
      </c>
      <c r="AE104" s="12" t="str">
        <f t="shared" si="70"/>
        <v/>
      </c>
      <c r="AF104" s="13" t="str">
        <f t="shared" si="71"/>
        <v/>
      </c>
      <c r="AG104" s="5" t="str">
        <f t="shared" si="50"/>
        <v/>
      </c>
      <c r="AH104" s="12" t="str">
        <f t="shared" si="72"/>
        <v/>
      </c>
      <c r="AI104" s="13" t="str">
        <f t="shared" si="73"/>
        <v/>
      </c>
      <c r="AJ104" s="5" t="str">
        <f t="shared" si="51"/>
        <v/>
      </c>
      <c r="AK104" s="12" t="str">
        <f t="shared" si="74"/>
        <v/>
      </c>
      <c r="AL104" s="13" t="str">
        <f t="shared" si="75"/>
        <v/>
      </c>
      <c r="AM104" s="5" t="str">
        <f t="shared" si="52"/>
        <v/>
      </c>
      <c r="AN104" s="12" t="str">
        <f t="shared" si="76"/>
        <v/>
      </c>
      <c r="AO104" s="13" t="str">
        <f t="shared" si="77"/>
        <v/>
      </c>
      <c r="AQ104" s="33">
        <v>93</v>
      </c>
      <c r="AR104" s="33" t="s">
        <v>737</v>
      </c>
      <c r="AS104" s="41" t="s">
        <v>12</v>
      </c>
    </row>
    <row r="105" spans="1:45" ht="21.6">
      <c r="A105" s="36">
        <v>103</v>
      </c>
      <c r="B105" s="33" t="str">
        <f t="shared" si="78"/>
        <v>Jack Crichton</v>
      </c>
      <c r="C105" s="33" t="str">
        <f t="shared" si="79"/>
        <v>Merseyside</v>
      </c>
      <c r="D105" s="68">
        <v>17.190000000000001</v>
      </c>
      <c r="E105" s="28">
        <v>103</v>
      </c>
      <c r="F105" s="5" t="str">
        <f t="shared" si="53"/>
        <v/>
      </c>
      <c r="G105" s="12" t="str">
        <f t="shared" si="54"/>
        <v/>
      </c>
      <c r="H105" s="13" t="str">
        <f t="shared" si="55"/>
        <v/>
      </c>
      <c r="I105" s="5" t="str">
        <f t="shared" si="42"/>
        <v/>
      </c>
      <c r="J105" s="12" t="str">
        <f t="shared" si="56"/>
        <v/>
      </c>
      <c r="K105" s="13" t="str">
        <f t="shared" si="57"/>
        <v/>
      </c>
      <c r="L105" s="5" t="str">
        <f t="shared" si="43"/>
        <v/>
      </c>
      <c r="M105" s="12" t="str">
        <f t="shared" si="58"/>
        <v/>
      </c>
      <c r="N105" s="13" t="str">
        <f t="shared" si="59"/>
        <v/>
      </c>
      <c r="O105" s="5">
        <f t="shared" si="44"/>
        <v>103</v>
      </c>
      <c r="P105" s="12">
        <f t="shared" si="60"/>
        <v>11</v>
      </c>
      <c r="Q105" s="13" t="str">
        <f t="shared" si="61"/>
        <v/>
      </c>
      <c r="R105" s="5" t="str">
        <f t="shared" si="45"/>
        <v/>
      </c>
      <c r="S105" s="12" t="str">
        <f t="shared" si="62"/>
        <v/>
      </c>
      <c r="T105" s="13" t="str">
        <f t="shared" si="63"/>
        <v/>
      </c>
      <c r="U105" s="5" t="str">
        <f t="shared" si="46"/>
        <v/>
      </c>
      <c r="V105" s="12" t="str">
        <f t="shared" si="64"/>
        <v/>
      </c>
      <c r="W105" s="13" t="str">
        <f t="shared" si="65"/>
        <v/>
      </c>
      <c r="X105" s="5" t="str">
        <f t="shared" si="47"/>
        <v/>
      </c>
      <c r="Y105" s="12" t="str">
        <f t="shared" si="66"/>
        <v/>
      </c>
      <c r="Z105" s="13" t="str">
        <f t="shared" si="67"/>
        <v/>
      </c>
      <c r="AA105" s="5" t="str">
        <f t="shared" si="48"/>
        <v/>
      </c>
      <c r="AB105" s="12" t="str">
        <f t="shared" si="68"/>
        <v/>
      </c>
      <c r="AC105" s="13" t="str">
        <f t="shared" si="69"/>
        <v/>
      </c>
      <c r="AD105" s="5" t="str">
        <f t="shared" si="49"/>
        <v/>
      </c>
      <c r="AE105" s="12" t="str">
        <f t="shared" si="70"/>
        <v/>
      </c>
      <c r="AF105" s="13" t="str">
        <f t="shared" si="71"/>
        <v/>
      </c>
      <c r="AG105" s="5" t="str">
        <f t="shared" si="50"/>
        <v/>
      </c>
      <c r="AH105" s="12" t="str">
        <f t="shared" si="72"/>
        <v/>
      </c>
      <c r="AI105" s="13" t="str">
        <f t="shared" si="73"/>
        <v/>
      </c>
      <c r="AJ105" s="5" t="str">
        <f t="shared" si="51"/>
        <v/>
      </c>
      <c r="AK105" s="12" t="str">
        <f t="shared" si="74"/>
        <v/>
      </c>
      <c r="AL105" s="13" t="str">
        <f t="shared" si="75"/>
        <v/>
      </c>
      <c r="AM105" s="5" t="str">
        <f t="shared" si="52"/>
        <v/>
      </c>
      <c r="AN105" s="12" t="str">
        <f t="shared" si="76"/>
        <v/>
      </c>
      <c r="AO105" s="13" t="str">
        <f t="shared" si="77"/>
        <v/>
      </c>
      <c r="AQ105" s="33">
        <v>98</v>
      </c>
      <c r="AR105" s="33" t="s">
        <v>738</v>
      </c>
      <c r="AS105" s="41" t="s">
        <v>12</v>
      </c>
    </row>
    <row r="106" spans="1:45" ht="21.6">
      <c r="A106" s="36">
        <v>104</v>
      </c>
      <c r="B106" s="33" t="str">
        <f t="shared" si="78"/>
        <v>Henry Gibbons</v>
      </c>
      <c r="C106" s="33" t="str">
        <f t="shared" si="79"/>
        <v>Shropshire</v>
      </c>
      <c r="D106" s="68">
        <v>17.260000000000002</v>
      </c>
      <c r="E106" s="28">
        <v>104</v>
      </c>
      <c r="F106" s="5" t="str">
        <f t="shared" si="53"/>
        <v/>
      </c>
      <c r="G106" s="12" t="str">
        <f t="shared" si="54"/>
        <v/>
      </c>
      <c r="H106" s="13" t="str">
        <f t="shared" si="55"/>
        <v/>
      </c>
      <c r="I106" s="5" t="str">
        <f t="shared" si="42"/>
        <v/>
      </c>
      <c r="J106" s="12" t="str">
        <f t="shared" si="56"/>
        <v/>
      </c>
      <c r="K106" s="13" t="str">
        <f t="shared" si="57"/>
        <v/>
      </c>
      <c r="L106" s="5" t="str">
        <f t="shared" si="43"/>
        <v/>
      </c>
      <c r="M106" s="12" t="str">
        <f t="shared" si="58"/>
        <v/>
      </c>
      <c r="N106" s="13" t="str">
        <f t="shared" si="59"/>
        <v/>
      </c>
      <c r="O106" s="5" t="str">
        <f t="shared" si="44"/>
        <v/>
      </c>
      <c r="P106" s="12" t="str">
        <f t="shared" si="60"/>
        <v/>
      </c>
      <c r="Q106" s="13" t="str">
        <f t="shared" si="61"/>
        <v/>
      </c>
      <c r="R106" s="5">
        <f t="shared" si="45"/>
        <v>104</v>
      </c>
      <c r="S106" s="12">
        <f t="shared" si="62"/>
        <v>13</v>
      </c>
      <c r="T106" s="13" t="str">
        <f t="shared" si="63"/>
        <v/>
      </c>
      <c r="U106" s="5" t="str">
        <f t="shared" si="46"/>
        <v/>
      </c>
      <c r="V106" s="12" t="str">
        <f t="shared" si="64"/>
        <v/>
      </c>
      <c r="W106" s="13" t="str">
        <f t="shared" si="65"/>
        <v/>
      </c>
      <c r="X106" s="5" t="str">
        <f t="shared" si="47"/>
        <v/>
      </c>
      <c r="Y106" s="12" t="str">
        <f t="shared" si="66"/>
        <v/>
      </c>
      <c r="Z106" s="13" t="str">
        <f t="shared" si="67"/>
        <v/>
      </c>
      <c r="AA106" s="5" t="str">
        <f t="shared" si="48"/>
        <v/>
      </c>
      <c r="AB106" s="12" t="str">
        <f t="shared" si="68"/>
        <v/>
      </c>
      <c r="AC106" s="13" t="str">
        <f t="shared" si="69"/>
        <v/>
      </c>
      <c r="AD106" s="5" t="str">
        <f t="shared" si="49"/>
        <v/>
      </c>
      <c r="AE106" s="12" t="str">
        <f t="shared" si="70"/>
        <v/>
      </c>
      <c r="AF106" s="13" t="str">
        <f t="shared" si="71"/>
        <v/>
      </c>
      <c r="AG106" s="5" t="str">
        <f t="shared" si="50"/>
        <v/>
      </c>
      <c r="AH106" s="12" t="str">
        <f t="shared" si="72"/>
        <v/>
      </c>
      <c r="AI106" s="13" t="str">
        <f t="shared" si="73"/>
        <v/>
      </c>
      <c r="AJ106" s="5" t="str">
        <f t="shared" si="51"/>
        <v/>
      </c>
      <c r="AK106" s="12" t="str">
        <f t="shared" si="74"/>
        <v/>
      </c>
      <c r="AL106" s="13" t="str">
        <f t="shared" si="75"/>
        <v/>
      </c>
      <c r="AM106" s="5" t="str">
        <f t="shared" si="52"/>
        <v/>
      </c>
      <c r="AN106" s="12" t="str">
        <f t="shared" si="76"/>
        <v/>
      </c>
      <c r="AO106" s="13" t="str">
        <f t="shared" si="77"/>
        <v/>
      </c>
      <c r="AQ106" s="33">
        <v>85</v>
      </c>
      <c r="AR106" s="33" t="s">
        <v>219</v>
      </c>
      <c r="AS106" s="41" t="s">
        <v>648</v>
      </c>
    </row>
    <row r="107" spans="1:45" ht="21.6">
      <c r="A107" s="36">
        <v>105</v>
      </c>
      <c r="B107" s="33" t="str">
        <f t="shared" si="78"/>
        <v>Reece Munro</v>
      </c>
      <c r="C107" s="33" t="str">
        <f t="shared" si="79"/>
        <v>Cheshire</v>
      </c>
      <c r="D107" s="68">
        <v>17.329999999999998</v>
      </c>
      <c r="E107" s="28">
        <v>105</v>
      </c>
      <c r="F107" s="5">
        <f t="shared" si="53"/>
        <v>105</v>
      </c>
      <c r="G107" s="12">
        <f t="shared" si="54"/>
        <v>15</v>
      </c>
      <c r="H107" s="13" t="str">
        <f t="shared" si="55"/>
        <v/>
      </c>
      <c r="I107" s="5" t="str">
        <f t="shared" si="42"/>
        <v/>
      </c>
      <c r="J107" s="12" t="str">
        <f t="shared" si="56"/>
        <v/>
      </c>
      <c r="K107" s="13" t="str">
        <f t="shared" si="57"/>
        <v/>
      </c>
      <c r="L107" s="5" t="str">
        <f t="shared" si="43"/>
        <v/>
      </c>
      <c r="M107" s="12" t="str">
        <f t="shared" si="58"/>
        <v/>
      </c>
      <c r="N107" s="13" t="str">
        <f t="shared" si="59"/>
        <v/>
      </c>
      <c r="O107" s="5" t="str">
        <f t="shared" si="44"/>
        <v/>
      </c>
      <c r="P107" s="12" t="str">
        <f t="shared" si="60"/>
        <v/>
      </c>
      <c r="Q107" s="13" t="str">
        <f t="shared" si="61"/>
        <v/>
      </c>
      <c r="R107" s="5" t="str">
        <f t="shared" si="45"/>
        <v/>
      </c>
      <c r="S107" s="12" t="str">
        <f t="shared" si="62"/>
        <v/>
      </c>
      <c r="T107" s="13" t="str">
        <f t="shared" si="63"/>
        <v/>
      </c>
      <c r="U107" s="5" t="str">
        <f t="shared" si="46"/>
        <v/>
      </c>
      <c r="V107" s="12" t="str">
        <f t="shared" si="64"/>
        <v/>
      </c>
      <c r="W107" s="13" t="str">
        <f t="shared" si="65"/>
        <v/>
      </c>
      <c r="X107" s="5" t="str">
        <f t="shared" si="47"/>
        <v/>
      </c>
      <c r="Y107" s="12" t="str">
        <f t="shared" si="66"/>
        <v/>
      </c>
      <c r="Z107" s="13" t="str">
        <f t="shared" si="67"/>
        <v/>
      </c>
      <c r="AA107" s="5" t="str">
        <f t="shared" si="48"/>
        <v/>
      </c>
      <c r="AB107" s="12" t="str">
        <f t="shared" si="68"/>
        <v/>
      </c>
      <c r="AC107" s="13" t="str">
        <f t="shared" si="69"/>
        <v/>
      </c>
      <c r="AD107" s="5" t="str">
        <f t="shared" si="49"/>
        <v/>
      </c>
      <c r="AE107" s="12" t="str">
        <f t="shared" si="70"/>
        <v/>
      </c>
      <c r="AF107" s="13" t="str">
        <f t="shared" si="71"/>
        <v/>
      </c>
      <c r="AG107" s="5" t="str">
        <f t="shared" si="50"/>
        <v/>
      </c>
      <c r="AH107" s="12" t="str">
        <f t="shared" si="72"/>
        <v/>
      </c>
      <c r="AI107" s="13" t="str">
        <f t="shared" si="73"/>
        <v/>
      </c>
      <c r="AJ107" s="5" t="str">
        <f t="shared" si="51"/>
        <v/>
      </c>
      <c r="AK107" s="12" t="str">
        <f t="shared" si="74"/>
        <v/>
      </c>
      <c r="AL107" s="13" t="str">
        <f t="shared" si="75"/>
        <v/>
      </c>
      <c r="AM107" s="5" t="str">
        <f t="shared" si="52"/>
        <v/>
      </c>
      <c r="AN107" s="12" t="str">
        <f t="shared" si="76"/>
        <v/>
      </c>
      <c r="AO107" s="13" t="str">
        <f t="shared" si="77"/>
        <v/>
      </c>
      <c r="AQ107" s="33">
        <v>67</v>
      </c>
      <c r="AR107" s="33" t="s">
        <v>743</v>
      </c>
      <c r="AS107" s="41" t="s">
        <v>15</v>
      </c>
    </row>
    <row r="108" spans="1:45" ht="21.6">
      <c r="A108" s="36">
        <v>106</v>
      </c>
      <c r="B108" s="33" t="str">
        <f t="shared" si="78"/>
        <v>Joseph Stevens</v>
      </c>
      <c r="C108" s="33" t="str">
        <f t="shared" si="79"/>
        <v>Staffordshire</v>
      </c>
      <c r="D108" s="68">
        <v>17.45</v>
      </c>
      <c r="E108" s="28">
        <v>106</v>
      </c>
      <c r="F108" s="5" t="str">
        <f t="shared" si="53"/>
        <v/>
      </c>
      <c r="G108" s="12" t="str">
        <f t="shared" si="54"/>
        <v/>
      </c>
      <c r="H108" s="13" t="str">
        <f t="shared" si="55"/>
        <v/>
      </c>
      <c r="I108" s="5" t="str">
        <f t="shared" si="42"/>
        <v/>
      </c>
      <c r="J108" s="12" t="str">
        <f t="shared" si="56"/>
        <v/>
      </c>
      <c r="K108" s="13" t="str">
        <f t="shared" si="57"/>
        <v/>
      </c>
      <c r="L108" s="5" t="str">
        <f t="shared" si="43"/>
        <v/>
      </c>
      <c r="M108" s="12" t="str">
        <f t="shared" si="58"/>
        <v/>
      </c>
      <c r="N108" s="13" t="str">
        <f t="shared" si="59"/>
        <v/>
      </c>
      <c r="O108" s="5" t="str">
        <f t="shared" si="44"/>
        <v/>
      </c>
      <c r="P108" s="12" t="str">
        <f t="shared" si="60"/>
        <v/>
      </c>
      <c r="Q108" s="13" t="str">
        <f t="shared" si="61"/>
        <v/>
      </c>
      <c r="R108" s="5" t="str">
        <f t="shared" si="45"/>
        <v/>
      </c>
      <c r="S108" s="12" t="str">
        <f t="shared" si="62"/>
        <v/>
      </c>
      <c r="T108" s="13" t="str">
        <f t="shared" si="63"/>
        <v/>
      </c>
      <c r="U108" s="5">
        <f t="shared" si="46"/>
        <v>106</v>
      </c>
      <c r="V108" s="12">
        <f t="shared" si="64"/>
        <v>11</v>
      </c>
      <c r="W108" s="13" t="str">
        <f t="shared" si="65"/>
        <v/>
      </c>
      <c r="X108" s="5" t="str">
        <f t="shared" si="47"/>
        <v/>
      </c>
      <c r="Y108" s="12" t="str">
        <f t="shared" si="66"/>
        <v/>
      </c>
      <c r="Z108" s="13" t="str">
        <f t="shared" si="67"/>
        <v/>
      </c>
      <c r="AA108" s="5" t="str">
        <f t="shared" si="48"/>
        <v/>
      </c>
      <c r="AB108" s="12" t="str">
        <f t="shared" si="68"/>
        <v/>
      </c>
      <c r="AC108" s="13" t="str">
        <f t="shared" si="69"/>
        <v/>
      </c>
      <c r="AD108" s="5" t="str">
        <f t="shared" si="49"/>
        <v/>
      </c>
      <c r="AE108" s="12" t="str">
        <f t="shared" si="70"/>
        <v/>
      </c>
      <c r="AF108" s="13" t="str">
        <f t="shared" si="71"/>
        <v/>
      </c>
      <c r="AG108" s="5" t="str">
        <f t="shared" si="50"/>
        <v/>
      </c>
      <c r="AH108" s="12" t="str">
        <f t="shared" si="72"/>
        <v/>
      </c>
      <c r="AI108" s="13" t="str">
        <f t="shared" si="73"/>
        <v/>
      </c>
      <c r="AJ108" s="5" t="str">
        <f t="shared" si="51"/>
        <v/>
      </c>
      <c r="AK108" s="12" t="str">
        <f t="shared" si="74"/>
        <v/>
      </c>
      <c r="AL108" s="13" t="str">
        <f t="shared" si="75"/>
        <v/>
      </c>
      <c r="AM108" s="5" t="str">
        <f t="shared" si="52"/>
        <v/>
      </c>
      <c r="AN108" s="12" t="str">
        <f t="shared" si="76"/>
        <v/>
      </c>
      <c r="AO108" s="13" t="str">
        <f t="shared" si="77"/>
        <v/>
      </c>
      <c r="AQ108" s="33">
        <v>29</v>
      </c>
      <c r="AR108" s="34" t="s">
        <v>587</v>
      </c>
      <c r="AS108" s="47" t="s">
        <v>649</v>
      </c>
    </row>
    <row r="109" spans="1:45" ht="21.6">
      <c r="A109" s="36">
        <v>107</v>
      </c>
      <c r="B109" s="33" t="str">
        <f t="shared" si="78"/>
        <v>Harvey Plant</v>
      </c>
      <c r="C109" s="33" t="str">
        <f t="shared" si="79"/>
        <v>Hereford and Worcester</v>
      </c>
      <c r="D109" s="68">
        <v>18.05</v>
      </c>
      <c r="E109" s="28">
        <v>107</v>
      </c>
      <c r="F109" s="5" t="str">
        <f t="shared" si="53"/>
        <v/>
      </c>
      <c r="G109" s="12" t="str">
        <f t="shared" si="54"/>
        <v/>
      </c>
      <c r="H109" s="13" t="str">
        <f t="shared" si="55"/>
        <v/>
      </c>
      <c r="I109" s="5" t="str">
        <f t="shared" si="42"/>
        <v/>
      </c>
      <c r="J109" s="12" t="str">
        <f t="shared" si="56"/>
        <v/>
      </c>
      <c r="K109" s="13" t="str">
        <f t="shared" si="57"/>
        <v/>
      </c>
      <c r="L109" s="5">
        <f t="shared" si="43"/>
        <v>107</v>
      </c>
      <c r="M109" s="12">
        <f t="shared" si="58"/>
        <v>7</v>
      </c>
      <c r="N109" s="13" t="str">
        <f t="shared" si="59"/>
        <v/>
      </c>
      <c r="O109" s="5" t="str">
        <f t="shared" si="44"/>
        <v/>
      </c>
      <c r="P109" s="12" t="str">
        <f t="shared" si="60"/>
        <v/>
      </c>
      <c r="Q109" s="13" t="str">
        <f t="shared" si="61"/>
        <v/>
      </c>
      <c r="R109" s="5" t="str">
        <f t="shared" si="45"/>
        <v/>
      </c>
      <c r="S109" s="12" t="str">
        <f t="shared" si="62"/>
        <v/>
      </c>
      <c r="T109" s="13" t="str">
        <f t="shared" si="63"/>
        <v/>
      </c>
      <c r="U109" s="5" t="str">
        <f t="shared" si="46"/>
        <v/>
      </c>
      <c r="V109" s="12" t="str">
        <f t="shared" si="64"/>
        <v/>
      </c>
      <c r="W109" s="13" t="str">
        <f t="shared" si="65"/>
        <v/>
      </c>
      <c r="X109" s="5" t="str">
        <f t="shared" si="47"/>
        <v/>
      </c>
      <c r="Y109" s="12" t="str">
        <f t="shared" si="66"/>
        <v/>
      </c>
      <c r="Z109" s="13" t="str">
        <f t="shared" si="67"/>
        <v/>
      </c>
      <c r="AA109" s="5" t="str">
        <f t="shared" si="48"/>
        <v/>
      </c>
      <c r="AB109" s="12" t="str">
        <f t="shared" si="68"/>
        <v/>
      </c>
      <c r="AC109" s="13" t="str">
        <f t="shared" si="69"/>
        <v/>
      </c>
      <c r="AD109" s="5" t="str">
        <f t="shared" si="49"/>
        <v/>
      </c>
      <c r="AE109" s="12" t="str">
        <f t="shared" si="70"/>
        <v/>
      </c>
      <c r="AF109" s="13" t="str">
        <f t="shared" si="71"/>
        <v/>
      </c>
      <c r="AG109" s="5" t="str">
        <f t="shared" si="50"/>
        <v/>
      </c>
      <c r="AH109" s="12" t="str">
        <f t="shared" si="72"/>
        <v/>
      </c>
      <c r="AI109" s="13" t="str">
        <f t="shared" si="73"/>
        <v/>
      </c>
      <c r="AJ109" s="5" t="str">
        <f t="shared" si="51"/>
        <v/>
      </c>
      <c r="AK109" s="12" t="str">
        <f t="shared" si="74"/>
        <v/>
      </c>
      <c r="AL109" s="13" t="str">
        <f t="shared" si="75"/>
        <v/>
      </c>
      <c r="AM109" s="5" t="str">
        <f t="shared" si="52"/>
        <v/>
      </c>
      <c r="AN109" s="12" t="str">
        <f t="shared" si="76"/>
        <v/>
      </c>
      <c r="AO109" s="13" t="str">
        <f t="shared" si="77"/>
        <v/>
      </c>
      <c r="AQ109" s="33">
        <v>42</v>
      </c>
      <c r="AR109" s="34" t="s">
        <v>588</v>
      </c>
      <c r="AS109" s="47" t="s">
        <v>649</v>
      </c>
    </row>
    <row r="110" spans="1:45" ht="21.6">
      <c r="A110" s="36">
        <v>108</v>
      </c>
      <c r="B110" s="33" t="str">
        <f t="shared" si="78"/>
        <v>Thomas Shenton</v>
      </c>
      <c r="C110" s="33" t="str">
        <f t="shared" si="79"/>
        <v>Staffordshire</v>
      </c>
      <c r="D110" s="68">
        <v>18.12</v>
      </c>
      <c r="E110" s="28">
        <v>108</v>
      </c>
      <c r="F110" s="5" t="str">
        <f t="shared" si="53"/>
        <v/>
      </c>
      <c r="G110" s="12" t="str">
        <f t="shared" si="54"/>
        <v/>
      </c>
      <c r="H110" s="13" t="str">
        <f t="shared" si="55"/>
        <v/>
      </c>
      <c r="I110" s="5" t="str">
        <f t="shared" si="42"/>
        <v/>
      </c>
      <c r="J110" s="12" t="str">
        <f t="shared" si="56"/>
        <v/>
      </c>
      <c r="K110" s="13" t="str">
        <f t="shared" si="57"/>
        <v/>
      </c>
      <c r="L110" s="5" t="str">
        <f t="shared" si="43"/>
        <v/>
      </c>
      <c r="M110" s="12" t="str">
        <f t="shared" si="58"/>
        <v/>
      </c>
      <c r="N110" s="13" t="str">
        <f t="shared" si="59"/>
        <v/>
      </c>
      <c r="O110" s="5" t="str">
        <f t="shared" si="44"/>
        <v/>
      </c>
      <c r="P110" s="12" t="str">
        <f t="shared" si="60"/>
        <v/>
      </c>
      <c r="Q110" s="13" t="str">
        <f t="shared" si="61"/>
        <v/>
      </c>
      <c r="R110" s="5" t="str">
        <f t="shared" si="45"/>
        <v/>
      </c>
      <c r="S110" s="12" t="str">
        <f t="shared" si="62"/>
        <v/>
      </c>
      <c r="T110" s="13" t="str">
        <f t="shared" si="63"/>
        <v/>
      </c>
      <c r="U110" s="5">
        <f t="shared" si="46"/>
        <v>108</v>
      </c>
      <c r="V110" s="12">
        <f t="shared" si="64"/>
        <v>12</v>
      </c>
      <c r="W110" s="13" t="str">
        <f t="shared" si="65"/>
        <v/>
      </c>
      <c r="X110" s="5" t="str">
        <f t="shared" si="47"/>
        <v/>
      </c>
      <c r="Y110" s="12" t="str">
        <f t="shared" si="66"/>
        <v/>
      </c>
      <c r="Z110" s="13" t="str">
        <f t="shared" si="67"/>
        <v/>
      </c>
      <c r="AA110" s="5" t="str">
        <f t="shared" si="48"/>
        <v/>
      </c>
      <c r="AB110" s="12" t="str">
        <f t="shared" si="68"/>
        <v/>
      </c>
      <c r="AC110" s="13" t="str">
        <f t="shared" si="69"/>
        <v/>
      </c>
      <c r="AD110" s="5" t="str">
        <f t="shared" si="49"/>
        <v/>
      </c>
      <c r="AE110" s="12" t="str">
        <f t="shared" si="70"/>
        <v/>
      </c>
      <c r="AF110" s="13" t="str">
        <f t="shared" si="71"/>
        <v/>
      </c>
      <c r="AG110" s="5" t="str">
        <f t="shared" si="50"/>
        <v/>
      </c>
      <c r="AH110" s="12" t="str">
        <f t="shared" si="72"/>
        <v/>
      </c>
      <c r="AI110" s="13" t="str">
        <f t="shared" si="73"/>
        <v/>
      </c>
      <c r="AJ110" s="5" t="str">
        <f t="shared" si="51"/>
        <v/>
      </c>
      <c r="AK110" s="12" t="str">
        <f t="shared" si="74"/>
        <v/>
      </c>
      <c r="AL110" s="13" t="str">
        <f t="shared" si="75"/>
        <v/>
      </c>
      <c r="AM110" s="5" t="str">
        <f t="shared" si="52"/>
        <v/>
      </c>
      <c r="AN110" s="12" t="str">
        <f t="shared" si="76"/>
        <v/>
      </c>
      <c r="AO110" s="13" t="str">
        <f t="shared" si="77"/>
        <v/>
      </c>
      <c r="AQ110" s="33">
        <v>49</v>
      </c>
      <c r="AR110" s="34" t="s">
        <v>589</v>
      </c>
      <c r="AS110" s="47" t="s">
        <v>649</v>
      </c>
    </row>
    <row r="111" spans="1:45" ht="21.6">
      <c r="A111" s="36">
        <v>109</v>
      </c>
      <c r="B111" s="33" t="str">
        <f t="shared" si="78"/>
        <v>Oliver Wise</v>
      </c>
      <c r="C111" s="33" t="str">
        <f t="shared" si="79"/>
        <v>Shropshire</v>
      </c>
      <c r="D111" s="68">
        <v>18.239999999999998</v>
      </c>
      <c r="E111" s="28">
        <v>109</v>
      </c>
      <c r="F111" s="5" t="str">
        <f t="shared" si="53"/>
        <v/>
      </c>
      <c r="G111" s="12" t="str">
        <f t="shared" si="54"/>
        <v/>
      </c>
      <c r="H111" s="13" t="str">
        <f t="shared" si="55"/>
        <v/>
      </c>
      <c r="I111" s="5" t="str">
        <f t="shared" si="42"/>
        <v/>
      </c>
      <c r="J111" s="12" t="str">
        <f t="shared" si="56"/>
        <v/>
      </c>
      <c r="K111" s="13" t="str">
        <f t="shared" si="57"/>
        <v/>
      </c>
      <c r="L111" s="5" t="str">
        <f t="shared" si="43"/>
        <v/>
      </c>
      <c r="M111" s="12" t="str">
        <f t="shared" si="58"/>
        <v/>
      </c>
      <c r="N111" s="13" t="str">
        <f t="shared" si="59"/>
        <v/>
      </c>
      <c r="O111" s="5" t="str">
        <f t="shared" si="44"/>
        <v/>
      </c>
      <c r="P111" s="12" t="str">
        <f t="shared" si="60"/>
        <v/>
      </c>
      <c r="Q111" s="13" t="str">
        <f t="shared" si="61"/>
        <v/>
      </c>
      <c r="R111" s="5">
        <f t="shared" si="45"/>
        <v>109</v>
      </c>
      <c r="S111" s="12">
        <f t="shared" si="62"/>
        <v>14</v>
      </c>
      <c r="T111" s="13" t="str">
        <f t="shared" si="63"/>
        <v/>
      </c>
      <c r="U111" s="5" t="str">
        <f t="shared" si="46"/>
        <v/>
      </c>
      <c r="V111" s="12" t="str">
        <f t="shared" si="64"/>
        <v/>
      </c>
      <c r="W111" s="13" t="str">
        <f t="shared" si="65"/>
        <v/>
      </c>
      <c r="X111" s="5" t="str">
        <f t="shared" si="47"/>
        <v/>
      </c>
      <c r="Y111" s="12" t="str">
        <f t="shared" si="66"/>
        <v/>
      </c>
      <c r="Z111" s="13" t="str">
        <f t="shared" si="67"/>
        <v/>
      </c>
      <c r="AA111" s="5" t="str">
        <f t="shared" si="48"/>
        <v/>
      </c>
      <c r="AB111" s="12" t="str">
        <f t="shared" si="68"/>
        <v/>
      </c>
      <c r="AC111" s="13" t="str">
        <f t="shared" si="69"/>
        <v/>
      </c>
      <c r="AD111" s="5" t="str">
        <f t="shared" si="49"/>
        <v/>
      </c>
      <c r="AE111" s="12" t="str">
        <f t="shared" si="70"/>
        <v/>
      </c>
      <c r="AF111" s="13" t="str">
        <f t="shared" si="71"/>
        <v/>
      </c>
      <c r="AG111" s="5" t="str">
        <f t="shared" si="50"/>
        <v/>
      </c>
      <c r="AH111" s="12" t="str">
        <f t="shared" si="72"/>
        <v/>
      </c>
      <c r="AI111" s="13" t="str">
        <f t="shared" si="73"/>
        <v/>
      </c>
      <c r="AJ111" s="5" t="str">
        <f t="shared" si="51"/>
        <v/>
      </c>
      <c r="AK111" s="12" t="str">
        <f t="shared" si="74"/>
        <v/>
      </c>
      <c r="AL111" s="13" t="str">
        <f t="shared" si="75"/>
        <v/>
      </c>
      <c r="AM111" s="5" t="str">
        <f t="shared" si="52"/>
        <v/>
      </c>
      <c r="AN111" s="12" t="str">
        <f t="shared" si="76"/>
        <v/>
      </c>
      <c r="AO111" s="13" t="str">
        <f t="shared" si="77"/>
        <v/>
      </c>
      <c r="AQ111" s="33">
        <v>30</v>
      </c>
      <c r="AR111" s="34" t="s">
        <v>590</v>
      </c>
      <c r="AS111" s="47" t="s">
        <v>649</v>
      </c>
    </row>
    <row r="112" spans="1:45" ht="21.6">
      <c r="A112" s="36">
        <v>110</v>
      </c>
      <c r="B112" s="33" t="str">
        <f t="shared" si="78"/>
        <v>Jailan Sohna</v>
      </c>
      <c r="C112" s="33" t="str">
        <f t="shared" si="79"/>
        <v>Hereford and Worcester</v>
      </c>
      <c r="D112" s="68">
        <v>18.36</v>
      </c>
      <c r="E112" s="28">
        <v>110</v>
      </c>
      <c r="F112" s="5" t="str">
        <f t="shared" si="53"/>
        <v/>
      </c>
      <c r="G112" s="12" t="str">
        <f t="shared" si="54"/>
        <v/>
      </c>
      <c r="H112" s="13" t="str">
        <f t="shared" si="55"/>
        <v/>
      </c>
      <c r="I112" s="5" t="str">
        <f t="shared" si="42"/>
        <v/>
      </c>
      <c r="J112" s="12" t="str">
        <f t="shared" si="56"/>
        <v/>
      </c>
      <c r="K112" s="13" t="str">
        <f t="shared" si="57"/>
        <v/>
      </c>
      <c r="L112" s="5">
        <f t="shared" si="43"/>
        <v>110</v>
      </c>
      <c r="M112" s="12">
        <f t="shared" si="58"/>
        <v>8</v>
      </c>
      <c r="N112" s="13" t="str">
        <f t="shared" si="59"/>
        <v/>
      </c>
      <c r="O112" s="5" t="str">
        <f t="shared" si="44"/>
        <v/>
      </c>
      <c r="P112" s="12" t="str">
        <f t="shared" si="60"/>
        <v/>
      </c>
      <c r="Q112" s="13" t="str">
        <f t="shared" si="61"/>
        <v/>
      </c>
      <c r="R112" s="5" t="str">
        <f t="shared" si="45"/>
        <v/>
      </c>
      <c r="S112" s="12" t="str">
        <f t="shared" si="62"/>
        <v/>
      </c>
      <c r="T112" s="13" t="str">
        <f t="shared" si="63"/>
        <v/>
      </c>
      <c r="U112" s="5" t="str">
        <f t="shared" si="46"/>
        <v/>
      </c>
      <c r="V112" s="12" t="str">
        <f t="shared" si="64"/>
        <v/>
      </c>
      <c r="W112" s="13" t="str">
        <f t="shared" si="65"/>
        <v/>
      </c>
      <c r="X112" s="5" t="str">
        <f t="shared" si="47"/>
        <v/>
      </c>
      <c r="Y112" s="12" t="str">
        <f t="shared" si="66"/>
        <v/>
      </c>
      <c r="Z112" s="13" t="str">
        <f t="shared" si="67"/>
        <v/>
      </c>
      <c r="AA112" s="5" t="str">
        <f t="shared" si="48"/>
        <v/>
      </c>
      <c r="AB112" s="12" t="str">
        <f t="shared" si="68"/>
        <v/>
      </c>
      <c r="AC112" s="13" t="str">
        <f t="shared" si="69"/>
        <v/>
      </c>
      <c r="AD112" s="5" t="str">
        <f t="shared" si="49"/>
        <v/>
      </c>
      <c r="AE112" s="12" t="str">
        <f t="shared" si="70"/>
        <v/>
      </c>
      <c r="AF112" s="13" t="str">
        <f t="shared" si="71"/>
        <v/>
      </c>
      <c r="AG112" s="5" t="str">
        <f t="shared" si="50"/>
        <v/>
      </c>
      <c r="AH112" s="12" t="str">
        <f t="shared" si="72"/>
        <v/>
      </c>
      <c r="AI112" s="13" t="str">
        <f t="shared" si="73"/>
        <v/>
      </c>
      <c r="AJ112" s="5" t="str">
        <f t="shared" si="51"/>
        <v/>
      </c>
      <c r="AK112" s="12" t="str">
        <f t="shared" si="74"/>
        <v/>
      </c>
      <c r="AL112" s="13" t="str">
        <f t="shared" si="75"/>
        <v/>
      </c>
      <c r="AM112" s="5" t="str">
        <f t="shared" si="52"/>
        <v/>
      </c>
      <c r="AN112" s="12" t="str">
        <f t="shared" si="76"/>
        <v/>
      </c>
      <c r="AO112" s="13" t="str">
        <f t="shared" si="77"/>
        <v/>
      </c>
      <c r="AQ112" s="33">
        <v>55</v>
      </c>
      <c r="AR112" s="34" t="s">
        <v>591</v>
      </c>
      <c r="AS112" s="47" t="s">
        <v>649</v>
      </c>
    </row>
    <row r="113" spans="1:45" ht="21.6">
      <c r="A113" s="36">
        <v>111</v>
      </c>
      <c r="B113" s="33" t="str">
        <f t="shared" si="78"/>
        <v>William Cole</v>
      </c>
      <c r="C113" s="33" t="str">
        <f t="shared" si="79"/>
        <v>Cheshire</v>
      </c>
      <c r="D113" s="68">
        <v>18.48</v>
      </c>
      <c r="E113" s="28">
        <v>111</v>
      </c>
      <c r="F113" s="5">
        <f t="shared" si="53"/>
        <v>111</v>
      </c>
      <c r="G113" s="12">
        <f t="shared" si="54"/>
        <v>16</v>
      </c>
      <c r="H113" s="13" t="str">
        <f t="shared" si="55"/>
        <v/>
      </c>
      <c r="I113" s="5" t="str">
        <f t="shared" si="42"/>
        <v/>
      </c>
      <c r="J113" s="12" t="str">
        <f t="shared" si="56"/>
        <v/>
      </c>
      <c r="K113" s="13" t="str">
        <f t="shared" si="57"/>
        <v/>
      </c>
      <c r="L113" s="5" t="str">
        <f t="shared" si="43"/>
        <v/>
      </c>
      <c r="M113" s="12" t="str">
        <f t="shared" si="58"/>
        <v/>
      </c>
      <c r="N113" s="13" t="str">
        <f t="shared" si="59"/>
        <v/>
      </c>
      <c r="O113" s="5" t="str">
        <f t="shared" si="44"/>
        <v/>
      </c>
      <c r="P113" s="12" t="str">
        <f t="shared" si="60"/>
        <v/>
      </c>
      <c r="Q113" s="13" t="str">
        <f t="shared" si="61"/>
        <v/>
      </c>
      <c r="R113" s="5" t="str">
        <f t="shared" si="45"/>
        <v/>
      </c>
      <c r="S113" s="12" t="str">
        <f t="shared" si="62"/>
        <v/>
      </c>
      <c r="T113" s="13" t="str">
        <f t="shared" si="63"/>
        <v/>
      </c>
      <c r="U113" s="5" t="str">
        <f t="shared" si="46"/>
        <v/>
      </c>
      <c r="V113" s="12" t="str">
        <f t="shared" si="64"/>
        <v/>
      </c>
      <c r="W113" s="13" t="str">
        <f t="shared" si="65"/>
        <v/>
      </c>
      <c r="X113" s="5" t="str">
        <f t="shared" si="47"/>
        <v/>
      </c>
      <c r="Y113" s="12" t="str">
        <f t="shared" si="66"/>
        <v/>
      </c>
      <c r="Z113" s="13" t="str">
        <f t="shared" si="67"/>
        <v/>
      </c>
      <c r="AA113" s="5" t="str">
        <f t="shared" si="48"/>
        <v/>
      </c>
      <c r="AB113" s="12" t="str">
        <f t="shared" si="68"/>
        <v/>
      </c>
      <c r="AC113" s="13" t="str">
        <f t="shared" si="69"/>
        <v/>
      </c>
      <c r="AD113" s="5" t="str">
        <f t="shared" si="49"/>
        <v/>
      </c>
      <c r="AE113" s="12" t="str">
        <f t="shared" si="70"/>
        <v/>
      </c>
      <c r="AF113" s="13" t="str">
        <f t="shared" si="71"/>
        <v/>
      </c>
      <c r="AG113" s="5" t="str">
        <f t="shared" si="50"/>
        <v/>
      </c>
      <c r="AH113" s="12" t="str">
        <f t="shared" si="72"/>
        <v/>
      </c>
      <c r="AI113" s="13" t="str">
        <f t="shared" si="73"/>
        <v/>
      </c>
      <c r="AJ113" s="5" t="str">
        <f t="shared" si="51"/>
        <v/>
      </c>
      <c r="AK113" s="12" t="str">
        <f t="shared" si="74"/>
        <v/>
      </c>
      <c r="AL113" s="13" t="str">
        <f t="shared" si="75"/>
        <v/>
      </c>
      <c r="AM113" s="5" t="str">
        <f t="shared" si="52"/>
        <v/>
      </c>
      <c r="AN113" s="12" t="str">
        <f t="shared" si="76"/>
        <v/>
      </c>
      <c r="AO113" s="13" t="str">
        <f t="shared" si="77"/>
        <v/>
      </c>
      <c r="AQ113" s="33">
        <v>69</v>
      </c>
      <c r="AR113" s="34" t="s">
        <v>592</v>
      </c>
      <c r="AS113" s="47" t="s">
        <v>649</v>
      </c>
    </row>
    <row r="114" spans="1:45" ht="21.6">
      <c r="A114" s="36">
        <v>112</v>
      </c>
      <c r="B114" s="33" t="str">
        <f t="shared" si="78"/>
        <v>Ben Fisher</v>
      </c>
      <c r="C114" s="33" t="str">
        <f t="shared" si="79"/>
        <v>Cheshire</v>
      </c>
      <c r="D114" s="68">
        <v>19.11</v>
      </c>
      <c r="E114" s="28">
        <v>112</v>
      </c>
      <c r="F114" s="5">
        <f t="shared" si="53"/>
        <v>112</v>
      </c>
      <c r="G114" s="12">
        <f t="shared" si="54"/>
        <v>17</v>
      </c>
      <c r="H114" s="13" t="str">
        <f t="shared" si="55"/>
        <v/>
      </c>
      <c r="I114" s="5" t="str">
        <f t="shared" si="42"/>
        <v/>
      </c>
      <c r="J114" s="12" t="str">
        <f t="shared" si="56"/>
        <v/>
      </c>
      <c r="K114" s="13" t="str">
        <f t="shared" si="57"/>
        <v/>
      </c>
      <c r="L114" s="5" t="str">
        <f t="shared" si="43"/>
        <v/>
      </c>
      <c r="M114" s="12" t="str">
        <f t="shared" si="58"/>
        <v/>
      </c>
      <c r="N114" s="13" t="str">
        <f t="shared" si="59"/>
        <v/>
      </c>
      <c r="O114" s="5" t="str">
        <f t="shared" si="44"/>
        <v/>
      </c>
      <c r="P114" s="12" t="str">
        <f t="shared" si="60"/>
        <v/>
      </c>
      <c r="Q114" s="13" t="str">
        <f t="shared" si="61"/>
        <v/>
      </c>
      <c r="R114" s="5" t="str">
        <f t="shared" si="45"/>
        <v/>
      </c>
      <c r="S114" s="12" t="str">
        <f t="shared" si="62"/>
        <v/>
      </c>
      <c r="T114" s="13" t="str">
        <f t="shared" si="63"/>
        <v/>
      </c>
      <c r="U114" s="5" t="str">
        <f t="shared" si="46"/>
        <v/>
      </c>
      <c r="V114" s="12" t="str">
        <f t="shared" si="64"/>
        <v/>
      </c>
      <c r="W114" s="13" t="str">
        <f t="shared" si="65"/>
        <v/>
      </c>
      <c r="X114" s="5" t="str">
        <f t="shared" si="47"/>
        <v/>
      </c>
      <c r="Y114" s="12" t="str">
        <f t="shared" si="66"/>
        <v/>
      </c>
      <c r="Z114" s="13" t="str">
        <f t="shared" si="67"/>
        <v/>
      </c>
      <c r="AA114" s="5" t="str">
        <f t="shared" si="48"/>
        <v/>
      </c>
      <c r="AB114" s="12" t="str">
        <f t="shared" si="68"/>
        <v/>
      </c>
      <c r="AC114" s="13" t="str">
        <f t="shared" si="69"/>
        <v/>
      </c>
      <c r="AD114" s="5" t="str">
        <f t="shared" si="49"/>
        <v/>
      </c>
      <c r="AE114" s="12" t="str">
        <f t="shared" si="70"/>
        <v/>
      </c>
      <c r="AF114" s="13" t="str">
        <f t="shared" si="71"/>
        <v/>
      </c>
      <c r="AG114" s="5" t="str">
        <f t="shared" si="50"/>
        <v/>
      </c>
      <c r="AH114" s="12" t="str">
        <f t="shared" si="72"/>
        <v/>
      </c>
      <c r="AI114" s="13" t="str">
        <f t="shared" si="73"/>
        <v/>
      </c>
      <c r="AJ114" s="5" t="str">
        <f t="shared" si="51"/>
        <v/>
      </c>
      <c r="AK114" s="12" t="str">
        <f t="shared" si="74"/>
        <v/>
      </c>
      <c r="AL114" s="13" t="str">
        <f t="shared" si="75"/>
        <v/>
      </c>
      <c r="AM114" s="5" t="str">
        <f t="shared" si="52"/>
        <v/>
      </c>
      <c r="AN114" s="12" t="str">
        <f t="shared" si="76"/>
        <v/>
      </c>
      <c r="AO114" s="13" t="str">
        <f t="shared" si="77"/>
        <v/>
      </c>
      <c r="AQ114" s="33">
        <v>68</v>
      </c>
      <c r="AR114" s="34" t="s">
        <v>593</v>
      </c>
      <c r="AS114" s="47" t="s">
        <v>649</v>
      </c>
    </row>
    <row r="115" spans="1:45" ht="21.6">
      <c r="A115" s="36">
        <v>113</v>
      </c>
      <c r="B115" s="33" t="str">
        <f t="shared" si="78"/>
        <v>Samuel Bailey</v>
      </c>
      <c r="C115" s="33" t="str">
        <f t="shared" si="79"/>
        <v>Cheshire</v>
      </c>
      <c r="D115" s="68">
        <v>20.47</v>
      </c>
      <c r="E115" s="28">
        <v>113</v>
      </c>
      <c r="F115" s="5">
        <f t="shared" si="53"/>
        <v>113</v>
      </c>
      <c r="G115" s="12">
        <f t="shared" si="54"/>
        <v>18</v>
      </c>
      <c r="H115" s="13" t="str">
        <f t="shared" si="55"/>
        <v/>
      </c>
      <c r="I115" s="5" t="str">
        <f t="shared" si="42"/>
        <v/>
      </c>
      <c r="J115" s="12" t="str">
        <f t="shared" si="56"/>
        <v/>
      </c>
      <c r="K115" s="13" t="str">
        <f t="shared" si="57"/>
        <v/>
      </c>
      <c r="L115" s="5" t="str">
        <f t="shared" si="43"/>
        <v/>
      </c>
      <c r="M115" s="12" t="str">
        <f t="shared" si="58"/>
        <v/>
      </c>
      <c r="N115" s="13" t="str">
        <f t="shared" si="59"/>
        <v/>
      </c>
      <c r="O115" s="5" t="str">
        <f t="shared" si="44"/>
        <v/>
      </c>
      <c r="P115" s="12" t="str">
        <f t="shared" si="60"/>
        <v/>
      </c>
      <c r="Q115" s="13" t="str">
        <f t="shared" si="61"/>
        <v/>
      </c>
      <c r="R115" s="5" t="str">
        <f t="shared" si="45"/>
        <v/>
      </c>
      <c r="S115" s="12" t="str">
        <f t="shared" si="62"/>
        <v/>
      </c>
      <c r="T115" s="13" t="str">
        <f t="shared" si="63"/>
        <v/>
      </c>
      <c r="U115" s="5" t="str">
        <f t="shared" si="46"/>
        <v/>
      </c>
      <c r="V115" s="12" t="str">
        <f t="shared" si="64"/>
        <v/>
      </c>
      <c r="W115" s="13" t="str">
        <f t="shared" si="65"/>
        <v/>
      </c>
      <c r="X115" s="5" t="str">
        <f t="shared" si="47"/>
        <v/>
      </c>
      <c r="Y115" s="12" t="str">
        <f t="shared" si="66"/>
        <v/>
      </c>
      <c r="Z115" s="13" t="str">
        <f t="shared" si="67"/>
        <v/>
      </c>
      <c r="AA115" s="5" t="str">
        <f t="shared" si="48"/>
        <v/>
      </c>
      <c r="AB115" s="12" t="str">
        <f t="shared" si="68"/>
        <v/>
      </c>
      <c r="AC115" s="13" t="str">
        <f t="shared" si="69"/>
        <v/>
      </c>
      <c r="AD115" s="5" t="str">
        <f t="shared" si="49"/>
        <v/>
      </c>
      <c r="AE115" s="12" t="str">
        <f t="shared" si="70"/>
        <v/>
      </c>
      <c r="AF115" s="13" t="str">
        <f t="shared" si="71"/>
        <v/>
      </c>
      <c r="AG115" s="5" t="str">
        <f t="shared" si="50"/>
        <v/>
      </c>
      <c r="AH115" s="12" t="str">
        <f t="shared" si="72"/>
        <v/>
      </c>
      <c r="AI115" s="13" t="str">
        <f t="shared" si="73"/>
        <v/>
      </c>
      <c r="AJ115" s="5" t="str">
        <f t="shared" si="51"/>
        <v/>
      </c>
      <c r="AK115" s="12" t="str">
        <f t="shared" si="74"/>
        <v/>
      </c>
      <c r="AL115" s="13" t="str">
        <f t="shared" si="75"/>
        <v/>
      </c>
      <c r="AM115" s="5" t="str">
        <f t="shared" si="52"/>
        <v/>
      </c>
      <c r="AN115" s="12" t="str">
        <f t="shared" si="76"/>
        <v/>
      </c>
      <c r="AO115" s="13" t="str">
        <f t="shared" si="77"/>
        <v/>
      </c>
      <c r="AQ115" s="33">
        <v>88</v>
      </c>
      <c r="AR115" s="34" t="s">
        <v>594</v>
      </c>
      <c r="AS115" s="47" t="s">
        <v>649</v>
      </c>
    </row>
    <row r="116" spans="1:45" hidden="1">
      <c r="A116" s="36">
        <v>114</v>
      </c>
      <c r="B116" s="33" t="str">
        <f t="shared" si="78"/>
        <v/>
      </c>
      <c r="C116" s="33" t="str">
        <f t="shared" si="79"/>
        <v/>
      </c>
      <c r="D116" s="68"/>
      <c r="E116" s="28">
        <v>114</v>
      </c>
      <c r="F116" s="5" t="str">
        <f t="shared" si="53"/>
        <v/>
      </c>
      <c r="G116" s="12" t="str">
        <f t="shared" si="54"/>
        <v/>
      </c>
      <c r="H116" s="13" t="str">
        <f t="shared" si="55"/>
        <v/>
      </c>
      <c r="I116" s="5" t="str">
        <f t="shared" si="42"/>
        <v/>
      </c>
      <c r="J116" s="12" t="str">
        <f t="shared" si="56"/>
        <v/>
      </c>
      <c r="K116" s="13" t="str">
        <f t="shared" si="57"/>
        <v/>
      </c>
      <c r="L116" s="5" t="str">
        <f t="shared" si="43"/>
        <v/>
      </c>
      <c r="M116" s="12" t="str">
        <f t="shared" si="58"/>
        <v/>
      </c>
      <c r="N116" s="13" t="str">
        <f t="shared" si="59"/>
        <v/>
      </c>
      <c r="O116" s="5" t="str">
        <f t="shared" si="44"/>
        <v/>
      </c>
      <c r="P116" s="12" t="str">
        <f t="shared" si="60"/>
        <v/>
      </c>
      <c r="Q116" s="13" t="str">
        <f t="shared" si="61"/>
        <v/>
      </c>
      <c r="R116" s="5" t="str">
        <f t="shared" si="45"/>
        <v/>
      </c>
      <c r="S116" s="12" t="str">
        <f t="shared" si="62"/>
        <v/>
      </c>
      <c r="T116" s="13" t="str">
        <f t="shared" si="63"/>
        <v/>
      </c>
      <c r="U116" s="5" t="str">
        <f t="shared" si="46"/>
        <v/>
      </c>
      <c r="V116" s="12" t="str">
        <f t="shared" si="64"/>
        <v/>
      </c>
      <c r="W116" s="13" t="str">
        <f t="shared" si="65"/>
        <v/>
      </c>
      <c r="X116" s="5" t="str">
        <f t="shared" si="47"/>
        <v/>
      </c>
      <c r="Y116" s="12" t="str">
        <f t="shared" si="66"/>
        <v/>
      </c>
      <c r="Z116" s="13" t="str">
        <f t="shared" si="67"/>
        <v/>
      </c>
      <c r="AA116" s="5" t="str">
        <f t="shared" si="48"/>
        <v/>
      </c>
      <c r="AB116" s="12" t="str">
        <f t="shared" si="68"/>
        <v/>
      </c>
      <c r="AC116" s="13" t="str">
        <f t="shared" si="69"/>
        <v/>
      </c>
      <c r="AD116" s="5" t="str">
        <f t="shared" si="49"/>
        <v/>
      </c>
      <c r="AE116" s="12" t="str">
        <f t="shared" si="70"/>
        <v/>
      </c>
      <c r="AF116" s="13" t="str">
        <f t="shared" si="71"/>
        <v/>
      </c>
      <c r="AG116" s="5" t="str">
        <f t="shared" si="50"/>
        <v/>
      </c>
      <c r="AH116" s="12" t="str">
        <f t="shared" si="72"/>
        <v/>
      </c>
      <c r="AI116" s="13" t="str">
        <f t="shared" si="73"/>
        <v/>
      </c>
      <c r="AJ116" s="5" t="str">
        <f t="shared" si="51"/>
        <v/>
      </c>
      <c r="AK116" s="12" t="str">
        <f t="shared" si="74"/>
        <v/>
      </c>
      <c r="AL116" s="13" t="str">
        <f t="shared" si="75"/>
        <v/>
      </c>
      <c r="AM116" s="5" t="str">
        <f t="shared" si="52"/>
        <v/>
      </c>
      <c r="AN116" s="12" t="str">
        <f t="shared" si="76"/>
        <v/>
      </c>
      <c r="AO116" s="13" t="str">
        <f t="shared" si="77"/>
        <v/>
      </c>
      <c r="AQ116" s="33">
        <v>94</v>
      </c>
      <c r="AR116" s="34" t="s">
        <v>595</v>
      </c>
      <c r="AS116" s="47" t="s">
        <v>649</v>
      </c>
    </row>
    <row r="117" spans="1:45" hidden="1">
      <c r="A117" s="36">
        <v>115</v>
      </c>
      <c r="B117" s="33" t="str">
        <f t="shared" si="78"/>
        <v/>
      </c>
      <c r="C117" s="33" t="str">
        <f t="shared" si="79"/>
        <v/>
      </c>
      <c r="D117" s="68"/>
      <c r="E117" s="28">
        <v>115</v>
      </c>
      <c r="F117" s="5" t="str">
        <f t="shared" si="53"/>
        <v/>
      </c>
      <c r="G117" s="12" t="str">
        <f t="shared" si="54"/>
        <v/>
      </c>
      <c r="H117" s="13" t="str">
        <f t="shared" si="55"/>
        <v/>
      </c>
      <c r="I117" s="5" t="str">
        <f t="shared" si="42"/>
        <v/>
      </c>
      <c r="J117" s="12" t="str">
        <f t="shared" si="56"/>
        <v/>
      </c>
      <c r="K117" s="13" t="str">
        <f t="shared" si="57"/>
        <v/>
      </c>
      <c r="L117" s="5" t="str">
        <f t="shared" si="43"/>
        <v/>
      </c>
      <c r="M117" s="12" t="str">
        <f t="shared" si="58"/>
        <v/>
      </c>
      <c r="N117" s="13" t="str">
        <f t="shared" si="59"/>
        <v/>
      </c>
      <c r="O117" s="5" t="str">
        <f t="shared" si="44"/>
        <v/>
      </c>
      <c r="P117" s="12" t="str">
        <f t="shared" si="60"/>
        <v/>
      </c>
      <c r="Q117" s="13" t="str">
        <f t="shared" si="61"/>
        <v/>
      </c>
      <c r="R117" s="5" t="str">
        <f t="shared" si="45"/>
        <v/>
      </c>
      <c r="S117" s="12" t="str">
        <f t="shared" si="62"/>
        <v/>
      </c>
      <c r="T117" s="13" t="str">
        <f t="shared" si="63"/>
        <v/>
      </c>
      <c r="U117" s="5" t="str">
        <f t="shared" si="46"/>
        <v/>
      </c>
      <c r="V117" s="12" t="str">
        <f t="shared" si="64"/>
        <v/>
      </c>
      <c r="W117" s="13" t="str">
        <f t="shared" si="65"/>
        <v/>
      </c>
      <c r="X117" s="5" t="str">
        <f t="shared" si="47"/>
        <v/>
      </c>
      <c r="Y117" s="12" t="str">
        <f t="shared" si="66"/>
        <v/>
      </c>
      <c r="Z117" s="13" t="str">
        <f t="shared" si="67"/>
        <v/>
      </c>
      <c r="AA117" s="5" t="str">
        <f t="shared" si="48"/>
        <v/>
      </c>
      <c r="AB117" s="12" t="str">
        <f t="shared" si="68"/>
        <v/>
      </c>
      <c r="AC117" s="13" t="str">
        <f t="shared" si="69"/>
        <v/>
      </c>
      <c r="AD117" s="5" t="str">
        <f t="shared" si="49"/>
        <v/>
      </c>
      <c r="AE117" s="12" t="str">
        <f t="shared" si="70"/>
        <v/>
      </c>
      <c r="AF117" s="13" t="str">
        <f t="shared" si="71"/>
        <v/>
      </c>
      <c r="AG117" s="5" t="str">
        <f t="shared" si="50"/>
        <v/>
      </c>
      <c r="AH117" s="12" t="str">
        <f t="shared" si="72"/>
        <v/>
      </c>
      <c r="AI117" s="13" t="str">
        <f t="shared" si="73"/>
        <v/>
      </c>
      <c r="AJ117" s="5" t="str">
        <f t="shared" si="51"/>
        <v/>
      </c>
      <c r="AK117" s="12" t="str">
        <f t="shared" si="74"/>
        <v/>
      </c>
      <c r="AL117" s="13" t="str">
        <f t="shared" si="75"/>
        <v/>
      </c>
      <c r="AM117" s="5" t="str">
        <f t="shared" si="52"/>
        <v/>
      </c>
      <c r="AN117" s="12" t="str">
        <f t="shared" si="76"/>
        <v/>
      </c>
      <c r="AO117" s="13" t="str">
        <f t="shared" si="77"/>
        <v/>
      </c>
      <c r="AQ117" s="33">
        <v>62</v>
      </c>
      <c r="AR117" s="34" t="s">
        <v>596</v>
      </c>
      <c r="AS117" s="47" t="s">
        <v>649</v>
      </c>
    </row>
    <row r="118" spans="1:45" hidden="1">
      <c r="A118" s="36">
        <v>116</v>
      </c>
      <c r="B118" s="33" t="str">
        <f t="shared" si="78"/>
        <v/>
      </c>
      <c r="C118" s="33" t="str">
        <f t="shared" si="79"/>
        <v/>
      </c>
      <c r="D118" s="68"/>
      <c r="E118" s="28">
        <v>116</v>
      </c>
      <c r="F118" s="5" t="str">
        <f t="shared" si="53"/>
        <v/>
      </c>
      <c r="G118" s="12" t="str">
        <f t="shared" si="54"/>
        <v/>
      </c>
      <c r="H118" s="13" t="str">
        <f t="shared" si="55"/>
        <v/>
      </c>
      <c r="I118" s="5" t="str">
        <f t="shared" si="42"/>
        <v/>
      </c>
      <c r="J118" s="12" t="str">
        <f t="shared" si="56"/>
        <v/>
      </c>
      <c r="K118" s="13" t="str">
        <f t="shared" si="57"/>
        <v/>
      </c>
      <c r="L118" s="5" t="str">
        <f t="shared" si="43"/>
        <v/>
      </c>
      <c r="M118" s="12" t="str">
        <f t="shared" si="58"/>
        <v/>
      </c>
      <c r="N118" s="13" t="str">
        <f t="shared" si="59"/>
        <v/>
      </c>
      <c r="O118" s="5" t="str">
        <f t="shared" si="44"/>
        <v/>
      </c>
      <c r="P118" s="12" t="str">
        <f t="shared" si="60"/>
        <v/>
      </c>
      <c r="Q118" s="13" t="str">
        <f t="shared" si="61"/>
        <v/>
      </c>
      <c r="R118" s="5" t="str">
        <f t="shared" si="45"/>
        <v/>
      </c>
      <c r="S118" s="12" t="str">
        <f t="shared" si="62"/>
        <v/>
      </c>
      <c r="T118" s="13" t="str">
        <f t="shared" si="63"/>
        <v/>
      </c>
      <c r="U118" s="5" t="str">
        <f t="shared" si="46"/>
        <v/>
      </c>
      <c r="V118" s="12" t="str">
        <f t="shared" si="64"/>
        <v/>
      </c>
      <c r="W118" s="13" t="str">
        <f t="shared" si="65"/>
        <v/>
      </c>
      <c r="X118" s="5" t="str">
        <f t="shared" si="47"/>
        <v/>
      </c>
      <c r="Y118" s="12" t="str">
        <f t="shared" si="66"/>
        <v/>
      </c>
      <c r="Z118" s="13" t="str">
        <f t="shared" si="67"/>
        <v/>
      </c>
      <c r="AA118" s="5" t="str">
        <f t="shared" si="48"/>
        <v/>
      </c>
      <c r="AB118" s="12" t="str">
        <f t="shared" si="68"/>
        <v/>
      </c>
      <c r="AC118" s="13" t="str">
        <f t="shared" si="69"/>
        <v/>
      </c>
      <c r="AD118" s="5" t="str">
        <f t="shared" si="49"/>
        <v/>
      </c>
      <c r="AE118" s="12" t="str">
        <f t="shared" si="70"/>
        <v/>
      </c>
      <c r="AF118" s="13" t="str">
        <f t="shared" si="71"/>
        <v/>
      </c>
      <c r="AG118" s="5" t="str">
        <f t="shared" si="50"/>
        <v/>
      </c>
      <c r="AH118" s="12" t="str">
        <f t="shared" si="72"/>
        <v/>
      </c>
      <c r="AI118" s="13" t="str">
        <f t="shared" si="73"/>
        <v/>
      </c>
      <c r="AJ118" s="5" t="str">
        <f t="shared" si="51"/>
        <v/>
      </c>
      <c r="AK118" s="12" t="str">
        <f t="shared" si="74"/>
        <v/>
      </c>
      <c r="AL118" s="13" t="str">
        <f t="shared" si="75"/>
        <v/>
      </c>
      <c r="AM118" s="5" t="str">
        <f t="shared" si="52"/>
        <v/>
      </c>
      <c r="AN118" s="12" t="str">
        <f t="shared" si="76"/>
        <v/>
      </c>
      <c r="AO118" s="13" t="str">
        <f t="shared" si="77"/>
        <v/>
      </c>
      <c r="AQ118" s="33">
        <v>60</v>
      </c>
      <c r="AR118" s="34" t="s">
        <v>597</v>
      </c>
      <c r="AS118" s="47" t="s">
        <v>649</v>
      </c>
    </row>
    <row r="119" spans="1:45" hidden="1">
      <c r="A119" s="36">
        <v>117</v>
      </c>
      <c r="B119" s="33" t="str">
        <f t="shared" si="78"/>
        <v/>
      </c>
      <c r="C119" s="33" t="str">
        <f t="shared" si="79"/>
        <v/>
      </c>
      <c r="D119" s="68"/>
      <c r="E119" s="28">
        <v>117</v>
      </c>
      <c r="F119" s="5" t="str">
        <f t="shared" si="53"/>
        <v/>
      </c>
      <c r="G119" s="12" t="str">
        <f t="shared" si="54"/>
        <v/>
      </c>
      <c r="H119" s="13" t="str">
        <f t="shared" si="55"/>
        <v/>
      </c>
      <c r="I119" s="5" t="str">
        <f t="shared" si="42"/>
        <v/>
      </c>
      <c r="J119" s="12" t="str">
        <f t="shared" si="56"/>
        <v/>
      </c>
      <c r="K119" s="13" t="str">
        <f t="shared" si="57"/>
        <v/>
      </c>
      <c r="L119" s="5" t="str">
        <f t="shared" si="43"/>
        <v/>
      </c>
      <c r="M119" s="12" t="str">
        <f t="shared" si="58"/>
        <v/>
      </c>
      <c r="N119" s="13" t="str">
        <f t="shared" si="59"/>
        <v/>
      </c>
      <c r="O119" s="5" t="str">
        <f t="shared" si="44"/>
        <v/>
      </c>
      <c r="P119" s="12" t="str">
        <f t="shared" si="60"/>
        <v/>
      </c>
      <c r="Q119" s="13" t="str">
        <f t="shared" si="61"/>
        <v/>
      </c>
      <c r="R119" s="5" t="str">
        <f t="shared" si="45"/>
        <v/>
      </c>
      <c r="S119" s="12" t="str">
        <f t="shared" si="62"/>
        <v/>
      </c>
      <c r="T119" s="13" t="str">
        <f t="shared" si="63"/>
        <v/>
      </c>
      <c r="U119" s="5" t="str">
        <f t="shared" si="46"/>
        <v/>
      </c>
      <c r="V119" s="12" t="str">
        <f t="shared" si="64"/>
        <v/>
      </c>
      <c r="W119" s="13" t="str">
        <f t="shared" si="65"/>
        <v/>
      </c>
      <c r="X119" s="5" t="str">
        <f t="shared" si="47"/>
        <v/>
      </c>
      <c r="Y119" s="12" t="str">
        <f t="shared" si="66"/>
        <v/>
      </c>
      <c r="Z119" s="13" t="str">
        <f t="shared" si="67"/>
        <v/>
      </c>
      <c r="AA119" s="5" t="str">
        <f t="shared" si="48"/>
        <v/>
      </c>
      <c r="AB119" s="12" t="str">
        <f t="shared" si="68"/>
        <v/>
      </c>
      <c r="AC119" s="13" t="str">
        <f t="shared" si="69"/>
        <v/>
      </c>
      <c r="AD119" s="5" t="str">
        <f t="shared" si="49"/>
        <v/>
      </c>
      <c r="AE119" s="12" t="str">
        <f t="shared" si="70"/>
        <v/>
      </c>
      <c r="AF119" s="13" t="str">
        <f t="shared" si="71"/>
        <v/>
      </c>
      <c r="AG119" s="5" t="str">
        <f t="shared" si="50"/>
        <v/>
      </c>
      <c r="AH119" s="12" t="str">
        <f t="shared" si="72"/>
        <v/>
      </c>
      <c r="AI119" s="13" t="str">
        <f t="shared" si="73"/>
        <v/>
      </c>
      <c r="AJ119" s="5" t="str">
        <f t="shared" si="51"/>
        <v/>
      </c>
      <c r="AK119" s="12" t="str">
        <f t="shared" si="74"/>
        <v/>
      </c>
      <c r="AL119" s="13" t="str">
        <f t="shared" si="75"/>
        <v/>
      </c>
      <c r="AM119" s="5" t="str">
        <f t="shared" si="52"/>
        <v/>
      </c>
      <c r="AN119" s="12" t="str">
        <f t="shared" si="76"/>
        <v/>
      </c>
      <c r="AO119" s="13" t="str">
        <f t="shared" si="77"/>
        <v/>
      </c>
      <c r="AQ119" s="33"/>
      <c r="AR119" s="34" t="s">
        <v>598</v>
      </c>
      <c r="AS119" s="47" t="s">
        <v>649</v>
      </c>
    </row>
    <row r="120" spans="1:45" hidden="1">
      <c r="A120" s="36">
        <v>118</v>
      </c>
      <c r="B120" s="33" t="str">
        <f t="shared" si="78"/>
        <v/>
      </c>
      <c r="C120" s="33" t="str">
        <f t="shared" si="79"/>
        <v/>
      </c>
      <c r="D120" s="68"/>
      <c r="E120" s="28">
        <v>118</v>
      </c>
      <c r="F120" s="5" t="str">
        <f t="shared" si="53"/>
        <v/>
      </c>
      <c r="G120" s="12" t="str">
        <f t="shared" si="54"/>
        <v/>
      </c>
      <c r="H120" s="13" t="str">
        <f t="shared" si="55"/>
        <v/>
      </c>
      <c r="I120" s="5" t="str">
        <f t="shared" si="42"/>
        <v/>
      </c>
      <c r="J120" s="12" t="str">
        <f t="shared" si="56"/>
        <v/>
      </c>
      <c r="K120" s="13" t="str">
        <f t="shared" si="57"/>
        <v/>
      </c>
      <c r="L120" s="5" t="str">
        <f t="shared" si="43"/>
        <v/>
      </c>
      <c r="M120" s="12" t="str">
        <f t="shared" si="58"/>
        <v/>
      </c>
      <c r="N120" s="13" t="str">
        <f t="shared" si="59"/>
        <v/>
      </c>
      <c r="O120" s="5" t="str">
        <f t="shared" si="44"/>
        <v/>
      </c>
      <c r="P120" s="12" t="str">
        <f t="shared" si="60"/>
        <v/>
      </c>
      <c r="Q120" s="13" t="str">
        <f t="shared" si="61"/>
        <v/>
      </c>
      <c r="R120" s="5" t="str">
        <f t="shared" si="45"/>
        <v/>
      </c>
      <c r="S120" s="12" t="str">
        <f t="shared" si="62"/>
        <v/>
      </c>
      <c r="T120" s="13" t="str">
        <f t="shared" si="63"/>
        <v/>
      </c>
      <c r="U120" s="5" t="str">
        <f t="shared" si="46"/>
        <v/>
      </c>
      <c r="V120" s="12" t="str">
        <f t="shared" si="64"/>
        <v/>
      </c>
      <c r="W120" s="13" t="str">
        <f t="shared" si="65"/>
        <v/>
      </c>
      <c r="X120" s="5" t="str">
        <f t="shared" si="47"/>
        <v/>
      </c>
      <c r="Y120" s="12" t="str">
        <f t="shared" si="66"/>
        <v/>
      </c>
      <c r="Z120" s="13" t="str">
        <f t="shared" si="67"/>
        <v/>
      </c>
      <c r="AA120" s="5" t="str">
        <f t="shared" si="48"/>
        <v/>
      </c>
      <c r="AB120" s="12" t="str">
        <f t="shared" si="68"/>
        <v/>
      </c>
      <c r="AC120" s="13" t="str">
        <f t="shared" si="69"/>
        <v/>
      </c>
      <c r="AD120" s="5" t="str">
        <f t="shared" si="49"/>
        <v/>
      </c>
      <c r="AE120" s="12" t="str">
        <f t="shared" si="70"/>
        <v/>
      </c>
      <c r="AF120" s="13" t="str">
        <f t="shared" si="71"/>
        <v/>
      </c>
      <c r="AG120" s="5" t="str">
        <f t="shared" si="50"/>
        <v/>
      </c>
      <c r="AH120" s="12" t="str">
        <f t="shared" si="72"/>
        <v/>
      </c>
      <c r="AI120" s="13" t="str">
        <f t="shared" si="73"/>
        <v/>
      </c>
      <c r="AJ120" s="5" t="str">
        <f t="shared" si="51"/>
        <v/>
      </c>
      <c r="AK120" s="12" t="str">
        <f t="shared" si="74"/>
        <v/>
      </c>
      <c r="AL120" s="13" t="str">
        <f t="shared" si="75"/>
        <v/>
      </c>
      <c r="AM120" s="5" t="str">
        <f t="shared" si="52"/>
        <v/>
      </c>
      <c r="AN120" s="12" t="str">
        <f t="shared" si="76"/>
        <v/>
      </c>
      <c r="AO120" s="13" t="str">
        <f t="shared" si="77"/>
        <v/>
      </c>
      <c r="AQ120" s="33">
        <v>91</v>
      </c>
      <c r="AR120" s="34" t="s">
        <v>599</v>
      </c>
      <c r="AS120" s="47" t="s">
        <v>649</v>
      </c>
    </row>
    <row r="121" spans="1:45" hidden="1">
      <c r="A121" s="36">
        <v>119</v>
      </c>
      <c r="B121" s="33" t="str">
        <f t="shared" si="78"/>
        <v/>
      </c>
      <c r="C121" s="33" t="str">
        <f t="shared" si="79"/>
        <v/>
      </c>
      <c r="D121" s="68"/>
      <c r="E121" s="28">
        <v>119</v>
      </c>
      <c r="F121" s="5" t="str">
        <f t="shared" si="53"/>
        <v/>
      </c>
      <c r="G121" s="12" t="str">
        <f t="shared" si="54"/>
        <v/>
      </c>
      <c r="H121" s="13" t="str">
        <f t="shared" si="55"/>
        <v/>
      </c>
      <c r="I121" s="5" t="str">
        <f t="shared" si="42"/>
        <v/>
      </c>
      <c r="J121" s="12" t="str">
        <f t="shared" si="56"/>
        <v/>
      </c>
      <c r="K121" s="13" t="str">
        <f t="shared" si="57"/>
        <v/>
      </c>
      <c r="L121" s="5" t="str">
        <f t="shared" si="43"/>
        <v/>
      </c>
      <c r="M121" s="12" t="str">
        <f t="shared" si="58"/>
        <v/>
      </c>
      <c r="N121" s="13" t="str">
        <f t="shared" si="59"/>
        <v/>
      </c>
      <c r="O121" s="5" t="str">
        <f t="shared" si="44"/>
        <v/>
      </c>
      <c r="P121" s="12" t="str">
        <f t="shared" si="60"/>
        <v/>
      </c>
      <c r="Q121" s="13" t="str">
        <f t="shared" si="61"/>
        <v/>
      </c>
      <c r="R121" s="5" t="str">
        <f t="shared" si="45"/>
        <v/>
      </c>
      <c r="S121" s="12" t="str">
        <f t="shared" si="62"/>
        <v/>
      </c>
      <c r="T121" s="13" t="str">
        <f t="shared" si="63"/>
        <v/>
      </c>
      <c r="U121" s="5" t="str">
        <f t="shared" si="46"/>
        <v/>
      </c>
      <c r="V121" s="12" t="str">
        <f t="shared" si="64"/>
        <v/>
      </c>
      <c r="W121" s="13" t="str">
        <f t="shared" si="65"/>
        <v/>
      </c>
      <c r="X121" s="5" t="str">
        <f t="shared" si="47"/>
        <v/>
      </c>
      <c r="Y121" s="12" t="str">
        <f t="shared" si="66"/>
        <v/>
      </c>
      <c r="Z121" s="13" t="str">
        <f t="shared" si="67"/>
        <v/>
      </c>
      <c r="AA121" s="5" t="str">
        <f t="shared" si="48"/>
        <v/>
      </c>
      <c r="AB121" s="12" t="str">
        <f t="shared" si="68"/>
        <v/>
      </c>
      <c r="AC121" s="13" t="str">
        <f t="shared" si="69"/>
        <v/>
      </c>
      <c r="AD121" s="5" t="str">
        <f t="shared" si="49"/>
        <v/>
      </c>
      <c r="AE121" s="12" t="str">
        <f t="shared" si="70"/>
        <v/>
      </c>
      <c r="AF121" s="13" t="str">
        <f t="shared" si="71"/>
        <v/>
      </c>
      <c r="AG121" s="5" t="str">
        <f t="shared" si="50"/>
        <v/>
      </c>
      <c r="AH121" s="12" t="str">
        <f t="shared" si="72"/>
        <v/>
      </c>
      <c r="AI121" s="13" t="str">
        <f t="shared" si="73"/>
        <v/>
      </c>
      <c r="AJ121" s="5" t="str">
        <f t="shared" si="51"/>
        <v/>
      </c>
      <c r="AK121" s="12" t="str">
        <f t="shared" si="74"/>
        <v/>
      </c>
      <c r="AL121" s="13" t="str">
        <f t="shared" si="75"/>
        <v/>
      </c>
      <c r="AM121" s="5" t="str">
        <f t="shared" si="52"/>
        <v/>
      </c>
      <c r="AN121" s="12" t="str">
        <f t="shared" si="76"/>
        <v/>
      </c>
      <c r="AO121" s="13" t="str">
        <f t="shared" si="77"/>
        <v/>
      </c>
      <c r="AQ121" s="33">
        <v>53</v>
      </c>
      <c r="AR121" s="34" t="s">
        <v>600</v>
      </c>
      <c r="AS121" s="47" t="s">
        <v>649</v>
      </c>
    </row>
    <row r="122" spans="1:45" hidden="1">
      <c r="A122" s="36">
        <v>120</v>
      </c>
      <c r="B122" s="33" t="str">
        <f t="shared" si="78"/>
        <v/>
      </c>
      <c r="C122" s="33" t="str">
        <f t="shared" si="79"/>
        <v/>
      </c>
      <c r="D122" s="68"/>
      <c r="E122" s="28">
        <v>120</v>
      </c>
      <c r="F122" s="5" t="str">
        <f t="shared" si="53"/>
        <v/>
      </c>
      <c r="G122" s="12" t="str">
        <f t="shared" si="54"/>
        <v/>
      </c>
      <c r="H122" s="13" t="str">
        <f t="shared" si="55"/>
        <v/>
      </c>
      <c r="I122" s="5" t="str">
        <f t="shared" si="42"/>
        <v/>
      </c>
      <c r="J122" s="12" t="str">
        <f t="shared" si="56"/>
        <v/>
      </c>
      <c r="K122" s="13" t="str">
        <f t="shared" si="57"/>
        <v/>
      </c>
      <c r="L122" s="5" t="str">
        <f t="shared" si="43"/>
        <v/>
      </c>
      <c r="M122" s="12" t="str">
        <f t="shared" si="58"/>
        <v/>
      </c>
      <c r="N122" s="13" t="str">
        <f t="shared" si="59"/>
        <v/>
      </c>
      <c r="O122" s="5" t="str">
        <f t="shared" si="44"/>
        <v/>
      </c>
      <c r="P122" s="12" t="str">
        <f t="shared" si="60"/>
        <v/>
      </c>
      <c r="Q122" s="13" t="str">
        <f t="shared" si="61"/>
        <v/>
      </c>
      <c r="R122" s="5" t="str">
        <f t="shared" si="45"/>
        <v/>
      </c>
      <c r="S122" s="12" t="str">
        <f t="shared" si="62"/>
        <v/>
      </c>
      <c r="T122" s="13" t="str">
        <f t="shared" si="63"/>
        <v/>
      </c>
      <c r="U122" s="5" t="str">
        <f t="shared" si="46"/>
        <v/>
      </c>
      <c r="V122" s="12" t="str">
        <f t="shared" si="64"/>
        <v/>
      </c>
      <c r="W122" s="13" t="str">
        <f t="shared" si="65"/>
        <v/>
      </c>
      <c r="X122" s="5" t="str">
        <f t="shared" si="47"/>
        <v/>
      </c>
      <c r="Y122" s="12" t="str">
        <f t="shared" si="66"/>
        <v/>
      </c>
      <c r="Z122" s="13" t="str">
        <f t="shared" si="67"/>
        <v/>
      </c>
      <c r="AA122" s="5" t="str">
        <f t="shared" si="48"/>
        <v/>
      </c>
      <c r="AB122" s="12" t="str">
        <f t="shared" si="68"/>
        <v/>
      </c>
      <c r="AC122" s="13" t="str">
        <f t="shared" si="69"/>
        <v/>
      </c>
      <c r="AD122" s="5" t="str">
        <f t="shared" si="49"/>
        <v/>
      </c>
      <c r="AE122" s="12" t="str">
        <f t="shared" si="70"/>
        <v/>
      </c>
      <c r="AF122" s="13" t="str">
        <f t="shared" si="71"/>
        <v/>
      </c>
      <c r="AG122" s="5" t="str">
        <f t="shared" si="50"/>
        <v/>
      </c>
      <c r="AH122" s="12" t="str">
        <f t="shared" si="72"/>
        <v/>
      </c>
      <c r="AI122" s="13" t="str">
        <f t="shared" si="73"/>
        <v/>
      </c>
      <c r="AJ122" s="5" t="str">
        <f t="shared" si="51"/>
        <v/>
      </c>
      <c r="AK122" s="12" t="str">
        <f t="shared" si="74"/>
        <v/>
      </c>
      <c r="AL122" s="13" t="str">
        <f t="shared" si="75"/>
        <v/>
      </c>
      <c r="AM122" s="5" t="str">
        <f t="shared" si="52"/>
        <v/>
      </c>
      <c r="AN122" s="12" t="str">
        <f t="shared" si="76"/>
        <v/>
      </c>
      <c r="AO122" s="13" t="str">
        <f t="shared" si="77"/>
        <v/>
      </c>
      <c r="AQ122" s="33">
        <v>68</v>
      </c>
      <c r="AR122" s="34" t="s">
        <v>733</v>
      </c>
      <c r="AS122" s="47" t="s">
        <v>649</v>
      </c>
    </row>
    <row r="123" spans="1:45" hidden="1">
      <c r="A123" s="36">
        <v>121</v>
      </c>
      <c r="B123" s="33" t="str">
        <f t="shared" si="78"/>
        <v/>
      </c>
      <c r="C123" s="33" t="str">
        <f t="shared" si="79"/>
        <v/>
      </c>
      <c r="D123" s="68"/>
      <c r="E123" s="28">
        <v>121</v>
      </c>
      <c r="F123" s="5" t="str">
        <f t="shared" si="53"/>
        <v/>
      </c>
      <c r="G123" s="12" t="str">
        <f t="shared" si="54"/>
        <v/>
      </c>
      <c r="H123" s="13" t="str">
        <f t="shared" si="55"/>
        <v/>
      </c>
      <c r="I123" s="5" t="str">
        <f t="shared" si="42"/>
        <v/>
      </c>
      <c r="J123" s="12" t="str">
        <f t="shared" si="56"/>
        <v/>
      </c>
      <c r="K123" s="13" t="str">
        <f t="shared" si="57"/>
        <v/>
      </c>
      <c r="L123" s="5" t="str">
        <f t="shared" si="43"/>
        <v/>
      </c>
      <c r="M123" s="12" t="str">
        <f t="shared" si="58"/>
        <v/>
      </c>
      <c r="N123" s="13" t="str">
        <f t="shared" si="59"/>
        <v/>
      </c>
      <c r="O123" s="5" t="str">
        <f t="shared" si="44"/>
        <v/>
      </c>
      <c r="P123" s="12" t="str">
        <f t="shared" si="60"/>
        <v/>
      </c>
      <c r="Q123" s="13" t="str">
        <f t="shared" si="61"/>
        <v/>
      </c>
      <c r="R123" s="5" t="str">
        <f t="shared" si="45"/>
        <v/>
      </c>
      <c r="S123" s="12" t="str">
        <f t="shared" si="62"/>
        <v/>
      </c>
      <c r="T123" s="13" t="str">
        <f t="shared" si="63"/>
        <v/>
      </c>
      <c r="U123" s="5" t="str">
        <f t="shared" si="46"/>
        <v/>
      </c>
      <c r="V123" s="12" t="str">
        <f t="shared" si="64"/>
        <v/>
      </c>
      <c r="W123" s="13" t="str">
        <f t="shared" si="65"/>
        <v/>
      </c>
      <c r="X123" s="5" t="str">
        <f t="shared" si="47"/>
        <v/>
      </c>
      <c r="Y123" s="12" t="str">
        <f t="shared" si="66"/>
        <v/>
      </c>
      <c r="Z123" s="13" t="str">
        <f t="shared" si="67"/>
        <v/>
      </c>
      <c r="AA123" s="5" t="str">
        <f t="shared" si="48"/>
        <v/>
      </c>
      <c r="AB123" s="12" t="str">
        <f t="shared" si="68"/>
        <v/>
      </c>
      <c r="AC123" s="13" t="str">
        <f t="shared" si="69"/>
        <v/>
      </c>
      <c r="AD123" s="5" t="str">
        <f t="shared" si="49"/>
        <v/>
      </c>
      <c r="AE123" s="12" t="str">
        <f t="shared" si="70"/>
        <v/>
      </c>
      <c r="AF123" s="13" t="str">
        <f t="shared" si="71"/>
        <v/>
      </c>
      <c r="AG123" s="5" t="str">
        <f t="shared" si="50"/>
        <v/>
      </c>
      <c r="AH123" s="12" t="str">
        <f t="shared" si="72"/>
        <v/>
      </c>
      <c r="AI123" s="13" t="str">
        <f t="shared" si="73"/>
        <v/>
      </c>
      <c r="AJ123" s="5" t="str">
        <f t="shared" si="51"/>
        <v/>
      </c>
      <c r="AK123" s="12" t="str">
        <f t="shared" si="74"/>
        <v/>
      </c>
      <c r="AL123" s="13" t="str">
        <f t="shared" si="75"/>
        <v/>
      </c>
      <c r="AM123" s="5" t="str">
        <f t="shared" si="52"/>
        <v/>
      </c>
      <c r="AN123" s="12" t="str">
        <f t="shared" si="76"/>
        <v/>
      </c>
      <c r="AO123" s="13" t="str">
        <f t="shared" si="77"/>
        <v/>
      </c>
      <c r="AQ123" s="33">
        <v>5</v>
      </c>
      <c r="AR123" s="33" t="s">
        <v>323</v>
      </c>
      <c r="AS123" s="44" t="s">
        <v>11</v>
      </c>
    </row>
    <row r="124" spans="1:45" hidden="1">
      <c r="A124" s="36">
        <v>122</v>
      </c>
      <c r="B124" s="33" t="str">
        <f t="shared" si="78"/>
        <v/>
      </c>
      <c r="C124" s="33" t="str">
        <f t="shared" si="79"/>
        <v/>
      </c>
      <c r="D124" s="68"/>
      <c r="E124" s="28">
        <v>122</v>
      </c>
      <c r="F124" s="5" t="str">
        <f t="shared" si="53"/>
        <v/>
      </c>
      <c r="G124" s="12" t="str">
        <f t="shared" si="54"/>
        <v/>
      </c>
      <c r="H124" s="13" t="str">
        <f t="shared" si="55"/>
        <v/>
      </c>
      <c r="I124" s="5" t="str">
        <f t="shared" si="42"/>
        <v/>
      </c>
      <c r="J124" s="12" t="str">
        <f t="shared" si="56"/>
        <v/>
      </c>
      <c r="K124" s="13" t="str">
        <f t="shared" si="57"/>
        <v/>
      </c>
      <c r="L124" s="5" t="str">
        <f t="shared" si="43"/>
        <v/>
      </c>
      <c r="M124" s="12" t="str">
        <f t="shared" si="58"/>
        <v/>
      </c>
      <c r="N124" s="13" t="str">
        <f t="shared" si="59"/>
        <v/>
      </c>
      <c r="O124" s="5" t="str">
        <f t="shared" si="44"/>
        <v/>
      </c>
      <c r="P124" s="12" t="str">
        <f t="shared" si="60"/>
        <v/>
      </c>
      <c r="Q124" s="13" t="str">
        <f t="shared" si="61"/>
        <v/>
      </c>
      <c r="R124" s="5" t="str">
        <f t="shared" si="45"/>
        <v/>
      </c>
      <c r="S124" s="12" t="str">
        <f t="shared" si="62"/>
        <v/>
      </c>
      <c r="T124" s="13" t="str">
        <f t="shared" si="63"/>
        <v/>
      </c>
      <c r="U124" s="5" t="str">
        <f t="shared" si="46"/>
        <v/>
      </c>
      <c r="V124" s="12" t="str">
        <f t="shared" si="64"/>
        <v/>
      </c>
      <c r="W124" s="13" t="str">
        <f t="shared" si="65"/>
        <v/>
      </c>
      <c r="X124" s="5" t="str">
        <f t="shared" si="47"/>
        <v/>
      </c>
      <c r="Y124" s="12" t="str">
        <f t="shared" si="66"/>
        <v/>
      </c>
      <c r="Z124" s="13" t="str">
        <f t="shared" si="67"/>
        <v/>
      </c>
      <c r="AA124" s="5" t="str">
        <f t="shared" si="48"/>
        <v/>
      </c>
      <c r="AB124" s="12" t="str">
        <f t="shared" si="68"/>
        <v/>
      </c>
      <c r="AC124" s="13" t="str">
        <f t="shared" si="69"/>
        <v/>
      </c>
      <c r="AD124" s="5" t="str">
        <f t="shared" si="49"/>
        <v/>
      </c>
      <c r="AE124" s="12" t="str">
        <f t="shared" si="70"/>
        <v/>
      </c>
      <c r="AF124" s="13" t="str">
        <f t="shared" si="71"/>
        <v/>
      </c>
      <c r="AG124" s="5" t="str">
        <f t="shared" si="50"/>
        <v/>
      </c>
      <c r="AH124" s="12" t="str">
        <f t="shared" si="72"/>
        <v/>
      </c>
      <c r="AI124" s="13" t="str">
        <f t="shared" si="73"/>
        <v/>
      </c>
      <c r="AJ124" s="5" t="str">
        <f t="shared" si="51"/>
        <v/>
      </c>
      <c r="AK124" s="12" t="str">
        <f t="shared" si="74"/>
        <v/>
      </c>
      <c r="AL124" s="13" t="str">
        <f t="shared" si="75"/>
        <v/>
      </c>
      <c r="AM124" s="5" t="str">
        <f t="shared" si="52"/>
        <v/>
      </c>
      <c r="AN124" s="12" t="str">
        <f t="shared" si="76"/>
        <v/>
      </c>
      <c r="AO124" s="13" t="str">
        <f t="shared" si="77"/>
        <v/>
      </c>
      <c r="AQ124" s="33">
        <v>31</v>
      </c>
      <c r="AR124" s="33" t="s">
        <v>744</v>
      </c>
      <c r="AS124" s="44" t="s">
        <v>11</v>
      </c>
    </row>
    <row r="125" spans="1:45" hidden="1">
      <c r="A125" s="36">
        <v>123</v>
      </c>
      <c r="B125" s="33" t="str">
        <f t="shared" si="78"/>
        <v/>
      </c>
      <c r="C125" s="33" t="str">
        <f t="shared" si="79"/>
        <v/>
      </c>
      <c r="D125" s="68"/>
      <c r="E125" s="28">
        <v>123</v>
      </c>
      <c r="F125" s="5" t="str">
        <f t="shared" si="53"/>
        <v/>
      </c>
      <c r="G125" s="12" t="str">
        <f t="shared" si="54"/>
        <v/>
      </c>
      <c r="H125" s="13" t="str">
        <f t="shared" si="55"/>
        <v/>
      </c>
      <c r="I125" s="5" t="str">
        <f t="shared" si="42"/>
        <v/>
      </c>
      <c r="J125" s="12" t="str">
        <f t="shared" si="56"/>
        <v/>
      </c>
      <c r="K125" s="13" t="str">
        <f t="shared" si="57"/>
        <v/>
      </c>
      <c r="L125" s="5" t="str">
        <f t="shared" si="43"/>
        <v/>
      </c>
      <c r="M125" s="12" t="str">
        <f t="shared" si="58"/>
        <v/>
      </c>
      <c r="N125" s="13" t="str">
        <f t="shared" si="59"/>
        <v/>
      </c>
      <c r="O125" s="5" t="str">
        <f t="shared" si="44"/>
        <v/>
      </c>
      <c r="P125" s="12" t="str">
        <f t="shared" si="60"/>
        <v/>
      </c>
      <c r="Q125" s="13" t="str">
        <f t="shared" si="61"/>
        <v/>
      </c>
      <c r="R125" s="5" t="str">
        <f t="shared" si="45"/>
        <v/>
      </c>
      <c r="S125" s="12" t="str">
        <f t="shared" si="62"/>
        <v/>
      </c>
      <c r="T125" s="13" t="str">
        <f t="shared" si="63"/>
        <v/>
      </c>
      <c r="U125" s="5" t="str">
        <f t="shared" si="46"/>
        <v/>
      </c>
      <c r="V125" s="12" t="str">
        <f t="shared" si="64"/>
        <v/>
      </c>
      <c r="W125" s="13" t="str">
        <f t="shared" si="65"/>
        <v/>
      </c>
      <c r="X125" s="5" t="str">
        <f t="shared" si="47"/>
        <v/>
      </c>
      <c r="Y125" s="12" t="str">
        <f t="shared" si="66"/>
        <v/>
      </c>
      <c r="Z125" s="13" t="str">
        <f t="shared" si="67"/>
        <v/>
      </c>
      <c r="AA125" s="5" t="str">
        <f t="shared" si="48"/>
        <v/>
      </c>
      <c r="AB125" s="12" t="str">
        <f t="shared" si="68"/>
        <v/>
      </c>
      <c r="AC125" s="13" t="str">
        <f t="shared" si="69"/>
        <v/>
      </c>
      <c r="AD125" s="5" t="str">
        <f t="shared" si="49"/>
        <v/>
      </c>
      <c r="AE125" s="12" t="str">
        <f t="shared" si="70"/>
        <v/>
      </c>
      <c r="AF125" s="13" t="str">
        <f t="shared" si="71"/>
        <v/>
      </c>
      <c r="AG125" s="5" t="str">
        <f t="shared" si="50"/>
        <v/>
      </c>
      <c r="AH125" s="12" t="str">
        <f t="shared" si="72"/>
        <v/>
      </c>
      <c r="AI125" s="13" t="str">
        <f t="shared" si="73"/>
        <v/>
      </c>
      <c r="AJ125" s="5" t="str">
        <f t="shared" si="51"/>
        <v/>
      </c>
      <c r="AK125" s="12" t="str">
        <f t="shared" si="74"/>
        <v/>
      </c>
      <c r="AL125" s="13" t="str">
        <f t="shared" si="75"/>
        <v/>
      </c>
      <c r="AM125" s="5" t="str">
        <f t="shared" si="52"/>
        <v/>
      </c>
      <c r="AN125" s="12" t="str">
        <f t="shared" si="76"/>
        <v/>
      </c>
      <c r="AO125" s="13" t="str">
        <f t="shared" si="77"/>
        <v/>
      </c>
      <c r="AQ125" s="33">
        <v>51</v>
      </c>
      <c r="AR125" s="33" t="s">
        <v>324</v>
      </c>
      <c r="AS125" s="44" t="s">
        <v>11</v>
      </c>
    </row>
    <row r="126" spans="1:45" hidden="1">
      <c r="A126" s="36">
        <v>124</v>
      </c>
      <c r="B126" s="33" t="str">
        <f t="shared" si="78"/>
        <v/>
      </c>
      <c r="C126" s="33" t="str">
        <f t="shared" si="79"/>
        <v/>
      </c>
      <c r="D126" s="68"/>
      <c r="E126" s="28">
        <v>124</v>
      </c>
      <c r="F126" s="5" t="str">
        <f t="shared" si="53"/>
        <v/>
      </c>
      <c r="G126" s="12" t="str">
        <f t="shared" si="54"/>
        <v/>
      </c>
      <c r="H126" s="13" t="str">
        <f t="shared" si="55"/>
        <v/>
      </c>
      <c r="I126" s="5" t="str">
        <f t="shared" si="42"/>
        <v/>
      </c>
      <c r="J126" s="12" t="str">
        <f t="shared" si="56"/>
        <v/>
      </c>
      <c r="K126" s="13" t="str">
        <f t="shared" si="57"/>
        <v/>
      </c>
      <c r="L126" s="5" t="str">
        <f t="shared" si="43"/>
        <v/>
      </c>
      <c r="M126" s="12" t="str">
        <f t="shared" si="58"/>
        <v/>
      </c>
      <c r="N126" s="13" t="str">
        <f t="shared" si="59"/>
        <v/>
      </c>
      <c r="O126" s="5" t="str">
        <f t="shared" si="44"/>
        <v/>
      </c>
      <c r="P126" s="12" t="str">
        <f t="shared" si="60"/>
        <v/>
      </c>
      <c r="Q126" s="13" t="str">
        <f t="shared" si="61"/>
        <v/>
      </c>
      <c r="R126" s="5" t="str">
        <f t="shared" si="45"/>
        <v/>
      </c>
      <c r="S126" s="12" t="str">
        <f t="shared" si="62"/>
        <v/>
      </c>
      <c r="T126" s="13" t="str">
        <f t="shared" si="63"/>
        <v/>
      </c>
      <c r="U126" s="5" t="str">
        <f t="shared" si="46"/>
        <v/>
      </c>
      <c r="V126" s="12" t="str">
        <f t="shared" si="64"/>
        <v/>
      </c>
      <c r="W126" s="13" t="str">
        <f t="shared" si="65"/>
        <v/>
      </c>
      <c r="X126" s="5" t="str">
        <f t="shared" si="47"/>
        <v/>
      </c>
      <c r="Y126" s="12" t="str">
        <f t="shared" si="66"/>
        <v/>
      </c>
      <c r="Z126" s="13" t="str">
        <f t="shared" si="67"/>
        <v/>
      </c>
      <c r="AA126" s="5" t="str">
        <f t="shared" si="48"/>
        <v/>
      </c>
      <c r="AB126" s="12" t="str">
        <f t="shared" si="68"/>
        <v/>
      </c>
      <c r="AC126" s="13" t="str">
        <f t="shared" si="69"/>
        <v/>
      </c>
      <c r="AD126" s="5" t="str">
        <f t="shared" si="49"/>
        <v/>
      </c>
      <c r="AE126" s="12" t="str">
        <f t="shared" si="70"/>
        <v/>
      </c>
      <c r="AF126" s="13" t="str">
        <f t="shared" si="71"/>
        <v/>
      </c>
      <c r="AG126" s="5" t="str">
        <f t="shared" si="50"/>
        <v/>
      </c>
      <c r="AH126" s="12" t="str">
        <f t="shared" si="72"/>
        <v/>
      </c>
      <c r="AI126" s="13" t="str">
        <f t="shared" si="73"/>
        <v/>
      </c>
      <c r="AJ126" s="5" t="str">
        <f t="shared" si="51"/>
        <v/>
      </c>
      <c r="AK126" s="12" t="str">
        <f t="shared" si="74"/>
        <v/>
      </c>
      <c r="AL126" s="13" t="str">
        <f t="shared" si="75"/>
        <v/>
      </c>
      <c r="AM126" s="5" t="str">
        <f t="shared" si="52"/>
        <v/>
      </c>
      <c r="AN126" s="12" t="str">
        <f t="shared" si="76"/>
        <v/>
      </c>
      <c r="AO126" s="13" t="str">
        <f t="shared" si="77"/>
        <v/>
      </c>
      <c r="AQ126" s="33">
        <v>25</v>
      </c>
      <c r="AR126" s="33" t="s">
        <v>325</v>
      </c>
      <c r="AS126" s="44" t="s">
        <v>11</v>
      </c>
    </row>
    <row r="127" spans="1:45" hidden="1">
      <c r="A127" s="36">
        <v>125</v>
      </c>
      <c r="B127" s="33" t="str">
        <f t="shared" si="78"/>
        <v/>
      </c>
      <c r="C127" s="33" t="str">
        <f t="shared" si="79"/>
        <v/>
      </c>
      <c r="D127" s="68"/>
      <c r="E127" s="28">
        <v>125</v>
      </c>
      <c r="F127" s="5" t="str">
        <f t="shared" si="53"/>
        <v/>
      </c>
      <c r="G127" s="12" t="str">
        <f t="shared" si="54"/>
        <v/>
      </c>
      <c r="H127" s="13" t="str">
        <f t="shared" si="55"/>
        <v/>
      </c>
      <c r="I127" s="5" t="str">
        <f t="shared" si="42"/>
        <v/>
      </c>
      <c r="J127" s="12" t="str">
        <f t="shared" si="56"/>
        <v/>
      </c>
      <c r="K127" s="13" t="str">
        <f t="shared" si="57"/>
        <v/>
      </c>
      <c r="L127" s="5" t="str">
        <f t="shared" si="43"/>
        <v/>
      </c>
      <c r="M127" s="12" t="str">
        <f t="shared" si="58"/>
        <v/>
      </c>
      <c r="N127" s="13" t="str">
        <f t="shared" si="59"/>
        <v/>
      </c>
      <c r="O127" s="5" t="str">
        <f t="shared" si="44"/>
        <v/>
      </c>
      <c r="P127" s="12" t="str">
        <f t="shared" si="60"/>
        <v/>
      </c>
      <c r="Q127" s="13" t="str">
        <f t="shared" si="61"/>
        <v/>
      </c>
      <c r="R127" s="5" t="str">
        <f t="shared" si="45"/>
        <v/>
      </c>
      <c r="S127" s="12" t="str">
        <f t="shared" si="62"/>
        <v/>
      </c>
      <c r="T127" s="13" t="str">
        <f t="shared" si="63"/>
        <v/>
      </c>
      <c r="U127" s="5" t="str">
        <f t="shared" si="46"/>
        <v/>
      </c>
      <c r="V127" s="12" t="str">
        <f t="shared" si="64"/>
        <v/>
      </c>
      <c r="W127" s="13" t="str">
        <f t="shared" si="65"/>
        <v/>
      </c>
      <c r="X127" s="5" t="str">
        <f t="shared" si="47"/>
        <v/>
      </c>
      <c r="Y127" s="12" t="str">
        <f t="shared" si="66"/>
        <v/>
      </c>
      <c r="Z127" s="13" t="str">
        <f t="shared" si="67"/>
        <v/>
      </c>
      <c r="AA127" s="5" t="str">
        <f t="shared" si="48"/>
        <v/>
      </c>
      <c r="AB127" s="12" t="str">
        <f t="shared" si="68"/>
        <v/>
      </c>
      <c r="AC127" s="13" t="str">
        <f t="shared" si="69"/>
        <v/>
      </c>
      <c r="AD127" s="5" t="str">
        <f t="shared" si="49"/>
        <v/>
      </c>
      <c r="AE127" s="12" t="str">
        <f t="shared" si="70"/>
        <v/>
      </c>
      <c r="AF127" s="13" t="str">
        <f t="shared" si="71"/>
        <v/>
      </c>
      <c r="AG127" s="5" t="str">
        <f t="shared" si="50"/>
        <v/>
      </c>
      <c r="AH127" s="12" t="str">
        <f t="shared" si="72"/>
        <v/>
      </c>
      <c r="AI127" s="13" t="str">
        <f t="shared" si="73"/>
        <v/>
      </c>
      <c r="AJ127" s="5" t="str">
        <f t="shared" si="51"/>
        <v/>
      </c>
      <c r="AK127" s="12" t="str">
        <f t="shared" si="74"/>
        <v/>
      </c>
      <c r="AL127" s="13" t="str">
        <f t="shared" si="75"/>
        <v/>
      </c>
      <c r="AM127" s="5" t="str">
        <f t="shared" si="52"/>
        <v/>
      </c>
      <c r="AN127" s="12" t="str">
        <f t="shared" si="76"/>
        <v/>
      </c>
      <c r="AO127" s="13" t="str">
        <f t="shared" si="77"/>
        <v/>
      </c>
      <c r="AQ127" s="33">
        <v>50</v>
      </c>
      <c r="AR127" s="33" t="s">
        <v>326</v>
      </c>
      <c r="AS127" s="44" t="s">
        <v>11</v>
      </c>
    </row>
    <row r="128" spans="1:45" hidden="1">
      <c r="A128" s="36">
        <v>126</v>
      </c>
      <c r="B128" s="33" t="str">
        <f t="shared" si="78"/>
        <v/>
      </c>
      <c r="C128" s="33" t="str">
        <f t="shared" si="79"/>
        <v/>
      </c>
      <c r="D128" s="68"/>
      <c r="E128" s="28">
        <v>126</v>
      </c>
      <c r="F128" s="5" t="str">
        <f t="shared" si="53"/>
        <v/>
      </c>
      <c r="G128" s="12" t="str">
        <f t="shared" si="54"/>
        <v/>
      </c>
      <c r="H128" s="13" t="str">
        <f t="shared" si="55"/>
        <v/>
      </c>
      <c r="I128" s="5" t="str">
        <f t="shared" si="42"/>
        <v/>
      </c>
      <c r="J128" s="12" t="str">
        <f t="shared" si="56"/>
        <v/>
      </c>
      <c r="K128" s="13" t="str">
        <f t="shared" si="57"/>
        <v/>
      </c>
      <c r="L128" s="5" t="str">
        <f t="shared" si="43"/>
        <v/>
      </c>
      <c r="M128" s="12" t="str">
        <f t="shared" si="58"/>
        <v/>
      </c>
      <c r="N128" s="13" t="str">
        <f t="shared" si="59"/>
        <v/>
      </c>
      <c r="O128" s="5" t="str">
        <f t="shared" si="44"/>
        <v/>
      </c>
      <c r="P128" s="12" t="str">
        <f t="shared" si="60"/>
        <v/>
      </c>
      <c r="Q128" s="13" t="str">
        <f t="shared" si="61"/>
        <v/>
      </c>
      <c r="R128" s="5" t="str">
        <f t="shared" si="45"/>
        <v/>
      </c>
      <c r="S128" s="12" t="str">
        <f t="shared" si="62"/>
        <v/>
      </c>
      <c r="T128" s="13" t="str">
        <f t="shared" si="63"/>
        <v/>
      </c>
      <c r="U128" s="5" t="str">
        <f t="shared" si="46"/>
        <v/>
      </c>
      <c r="V128" s="12" t="str">
        <f t="shared" si="64"/>
        <v/>
      </c>
      <c r="W128" s="13" t="str">
        <f t="shared" si="65"/>
        <v/>
      </c>
      <c r="X128" s="5" t="str">
        <f t="shared" si="47"/>
        <v/>
      </c>
      <c r="Y128" s="12" t="str">
        <f t="shared" si="66"/>
        <v/>
      </c>
      <c r="Z128" s="13" t="str">
        <f t="shared" si="67"/>
        <v/>
      </c>
      <c r="AA128" s="5" t="str">
        <f t="shared" si="48"/>
        <v/>
      </c>
      <c r="AB128" s="12" t="str">
        <f t="shared" si="68"/>
        <v/>
      </c>
      <c r="AC128" s="13" t="str">
        <f t="shared" si="69"/>
        <v/>
      </c>
      <c r="AD128" s="5" t="str">
        <f t="shared" si="49"/>
        <v/>
      </c>
      <c r="AE128" s="12" t="str">
        <f t="shared" si="70"/>
        <v/>
      </c>
      <c r="AF128" s="13" t="str">
        <f t="shared" si="71"/>
        <v/>
      </c>
      <c r="AG128" s="5" t="str">
        <f t="shared" si="50"/>
        <v/>
      </c>
      <c r="AH128" s="12" t="str">
        <f t="shared" si="72"/>
        <v/>
      </c>
      <c r="AI128" s="13" t="str">
        <f t="shared" si="73"/>
        <v/>
      </c>
      <c r="AJ128" s="5" t="str">
        <f t="shared" si="51"/>
        <v/>
      </c>
      <c r="AK128" s="12" t="str">
        <f t="shared" si="74"/>
        <v/>
      </c>
      <c r="AL128" s="13" t="str">
        <f t="shared" si="75"/>
        <v/>
      </c>
      <c r="AM128" s="5" t="str">
        <f t="shared" si="52"/>
        <v/>
      </c>
      <c r="AN128" s="12" t="str">
        <f t="shared" si="76"/>
        <v/>
      </c>
      <c r="AO128" s="13" t="str">
        <f t="shared" si="77"/>
        <v/>
      </c>
      <c r="AQ128" s="33">
        <v>28</v>
      </c>
      <c r="AR128" s="33" t="s">
        <v>327</v>
      </c>
      <c r="AS128" s="44" t="s">
        <v>11</v>
      </c>
    </row>
    <row r="129" spans="1:45" hidden="1">
      <c r="A129" s="36">
        <v>127</v>
      </c>
      <c r="B129" s="33" t="str">
        <f t="shared" si="78"/>
        <v/>
      </c>
      <c r="C129" s="33" t="str">
        <f t="shared" si="79"/>
        <v/>
      </c>
      <c r="D129" s="68"/>
      <c r="E129" s="28">
        <v>127</v>
      </c>
      <c r="F129" s="5" t="str">
        <f t="shared" si="53"/>
        <v/>
      </c>
      <c r="G129" s="12" t="str">
        <f t="shared" si="54"/>
        <v/>
      </c>
      <c r="H129" s="13" t="str">
        <f t="shared" si="55"/>
        <v/>
      </c>
      <c r="I129" s="5" t="str">
        <f t="shared" si="42"/>
        <v/>
      </c>
      <c r="J129" s="12" t="str">
        <f t="shared" si="56"/>
        <v/>
      </c>
      <c r="K129" s="13" t="str">
        <f t="shared" si="57"/>
        <v/>
      </c>
      <c r="L129" s="5" t="str">
        <f t="shared" si="43"/>
        <v/>
      </c>
      <c r="M129" s="12" t="str">
        <f t="shared" si="58"/>
        <v/>
      </c>
      <c r="N129" s="13" t="str">
        <f t="shared" si="59"/>
        <v/>
      </c>
      <c r="O129" s="5" t="str">
        <f t="shared" si="44"/>
        <v/>
      </c>
      <c r="P129" s="12" t="str">
        <f t="shared" si="60"/>
        <v/>
      </c>
      <c r="Q129" s="13" t="str">
        <f t="shared" si="61"/>
        <v/>
      </c>
      <c r="R129" s="5" t="str">
        <f t="shared" si="45"/>
        <v/>
      </c>
      <c r="S129" s="12" t="str">
        <f t="shared" si="62"/>
        <v/>
      </c>
      <c r="T129" s="13" t="str">
        <f t="shared" si="63"/>
        <v/>
      </c>
      <c r="U129" s="5" t="str">
        <f t="shared" si="46"/>
        <v/>
      </c>
      <c r="V129" s="12" t="str">
        <f t="shared" si="64"/>
        <v/>
      </c>
      <c r="W129" s="13" t="str">
        <f t="shared" si="65"/>
        <v/>
      </c>
      <c r="X129" s="5" t="str">
        <f t="shared" si="47"/>
        <v/>
      </c>
      <c r="Y129" s="12" t="str">
        <f t="shared" si="66"/>
        <v/>
      </c>
      <c r="Z129" s="13" t="str">
        <f t="shared" si="67"/>
        <v/>
      </c>
      <c r="AA129" s="5" t="str">
        <f t="shared" si="48"/>
        <v/>
      </c>
      <c r="AB129" s="12" t="str">
        <f t="shared" si="68"/>
        <v/>
      </c>
      <c r="AC129" s="13" t="str">
        <f t="shared" si="69"/>
        <v/>
      </c>
      <c r="AD129" s="5" t="str">
        <f t="shared" si="49"/>
        <v/>
      </c>
      <c r="AE129" s="12" t="str">
        <f t="shared" si="70"/>
        <v/>
      </c>
      <c r="AF129" s="13" t="str">
        <f t="shared" si="71"/>
        <v/>
      </c>
      <c r="AG129" s="5" t="str">
        <f t="shared" si="50"/>
        <v/>
      </c>
      <c r="AH129" s="12" t="str">
        <f t="shared" si="72"/>
        <v/>
      </c>
      <c r="AI129" s="13" t="str">
        <f t="shared" si="73"/>
        <v/>
      </c>
      <c r="AJ129" s="5" t="str">
        <f t="shared" si="51"/>
        <v/>
      </c>
      <c r="AK129" s="12" t="str">
        <f t="shared" si="74"/>
        <v/>
      </c>
      <c r="AL129" s="13" t="str">
        <f t="shared" si="75"/>
        <v/>
      </c>
      <c r="AM129" s="5" t="str">
        <f t="shared" si="52"/>
        <v/>
      </c>
      <c r="AN129" s="12" t="str">
        <f t="shared" si="76"/>
        <v/>
      </c>
      <c r="AO129" s="13" t="str">
        <f t="shared" si="77"/>
        <v/>
      </c>
      <c r="AQ129" s="33">
        <v>58</v>
      </c>
      <c r="AR129" s="33" t="s">
        <v>328</v>
      </c>
      <c r="AS129" s="44" t="s">
        <v>11</v>
      </c>
    </row>
    <row r="130" spans="1:45" hidden="1">
      <c r="A130" s="36">
        <v>128</v>
      </c>
      <c r="B130" s="33" t="str">
        <f t="shared" si="78"/>
        <v/>
      </c>
      <c r="C130" s="33" t="str">
        <f t="shared" si="79"/>
        <v/>
      </c>
      <c r="D130" s="68"/>
      <c r="E130" s="28">
        <v>128</v>
      </c>
      <c r="F130" s="5" t="str">
        <f t="shared" si="53"/>
        <v/>
      </c>
      <c r="G130" s="12" t="str">
        <f t="shared" si="54"/>
        <v/>
      </c>
      <c r="H130" s="13" t="str">
        <f t="shared" si="55"/>
        <v/>
      </c>
      <c r="I130" s="5" t="str">
        <f t="shared" si="42"/>
        <v/>
      </c>
      <c r="J130" s="12" t="str">
        <f t="shared" si="56"/>
        <v/>
      </c>
      <c r="K130" s="13" t="str">
        <f t="shared" si="57"/>
        <v/>
      </c>
      <c r="L130" s="5" t="str">
        <f t="shared" si="43"/>
        <v/>
      </c>
      <c r="M130" s="12" t="str">
        <f t="shared" si="58"/>
        <v/>
      </c>
      <c r="N130" s="13" t="str">
        <f t="shared" si="59"/>
        <v/>
      </c>
      <c r="O130" s="5" t="str">
        <f t="shared" si="44"/>
        <v/>
      </c>
      <c r="P130" s="12" t="str">
        <f t="shared" si="60"/>
        <v/>
      </c>
      <c r="Q130" s="13" t="str">
        <f t="shared" si="61"/>
        <v/>
      </c>
      <c r="R130" s="5" t="str">
        <f t="shared" si="45"/>
        <v/>
      </c>
      <c r="S130" s="12" t="str">
        <f t="shared" si="62"/>
        <v/>
      </c>
      <c r="T130" s="13" t="str">
        <f t="shared" si="63"/>
        <v/>
      </c>
      <c r="U130" s="5" t="str">
        <f t="shared" si="46"/>
        <v/>
      </c>
      <c r="V130" s="12" t="str">
        <f t="shared" si="64"/>
        <v/>
      </c>
      <c r="W130" s="13" t="str">
        <f t="shared" si="65"/>
        <v/>
      </c>
      <c r="X130" s="5" t="str">
        <f t="shared" si="47"/>
        <v/>
      </c>
      <c r="Y130" s="12" t="str">
        <f t="shared" si="66"/>
        <v/>
      </c>
      <c r="Z130" s="13" t="str">
        <f t="shared" si="67"/>
        <v/>
      </c>
      <c r="AA130" s="5" t="str">
        <f t="shared" si="48"/>
        <v/>
      </c>
      <c r="AB130" s="12" t="str">
        <f t="shared" si="68"/>
        <v/>
      </c>
      <c r="AC130" s="13" t="str">
        <f t="shared" si="69"/>
        <v/>
      </c>
      <c r="AD130" s="5" t="str">
        <f t="shared" si="49"/>
        <v/>
      </c>
      <c r="AE130" s="12" t="str">
        <f t="shared" si="70"/>
        <v/>
      </c>
      <c r="AF130" s="13" t="str">
        <f t="shared" si="71"/>
        <v/>
      </c>
      <c r="AG130" s="5" t="str">
        <f t="shared" si="50"/>
        <v/>
      </c>
      <c r="AH130" s="12" t="str">
        <f t="shared" si="72"/>
        <v/>
      </c>
      <c r="AI130" s="13" t="str">
        <f t="shared" si="73"/>
        <v/>
      </c>
      <c r="AJ130" s="5" t="str">
        <f t="shared" si="51"/>
        <v/>
      </c>
      <c r="AK130" s="12" t="str">
        <f t="shared" si="74"/>
        <v/>
      </c>
      <c r="AL130" s="13" t="str">
        <f t="shared" si="75"/>
        <v/>
      </c>
      <c r="AM130" s="5" t="str">
        <f t="shared" si="52"/>
        <v/>
      </c>
      <c r="AN130" s="12" t="str">
        <f t="shared" si="76"/>
        <v/>
      </c>
      <c r="AO130" s="13" t="str">
        <f t="shared" si="77"/>
        <v/>
      </c>
      <c r="AQ130" s="33">
        <v>40</v>
      </c>
      <c r="AR130" s="33" t="s">
        <v>329</v>
      </c>
      <c r="AS130" s="44" t="s">
        <v>11</v>
      </c>
    </row>
    <row r="131" spans="1:45" hidden="1">
      <c r="A131" s="36">
        <v>129</v>
      </c>
      <c r="B131" s="33" t="str">
        <f t="shared" ref="B131:B152" si="80">IFERROR(VLOOKUP($A131,$AQ$3:$AS$158,2,FALSE),"")</f>
        <v/>
      </c>
      <c r="C131" s="33" t="str">
        <f t="shared" ref="C131:C152" si="81">IFERROR(VLOOKUP($A131,$AQ$3:$AS$158,3,FALSE),"")</f>
        <v/>
      </c>
      <c r="D131" s="68"/>
      <c r="E131" s="28">
        <v>129</v>
      </c>
      <c r="F131" s="5" t="str">
        <f t="shared" si="53"/>
        <v/>
      </c>
      <c r="G131" s="12" t="str">
        <f t="shared" si="54"/>
        <v/>
      </c>
      <c r="H131" s="13" t="str">
        <f t="shared" si="55"/>
        <v/>
      </c>
      <c r="I131" s="5" t="str">
        <f t="shared" ref="I131:I152" si="82">IF($C131=I$1,$E131,"")</f>
        <v/>
      </c>
      <c r="J131" s="12" t="str">
        <f t="shared" si="56"/>
        <v/>
      </c>
      <c r="K131" s="13" t="str">
        <f t="shared" si="57"/>
        <v/>
      </c>
      <c r="L131" s="5" t="str">
        <f t="shared" ref="L131:L152" si="83">IF($C131=L$1,$E131,"")</f>
        <v/>
      </c>
      <c r="M131" s="12" t="str">
        <f t="shared" si="58"/>
        <v/>
      </c>
      <c r="N131" s="13" t="str">
        <f t="shared" si="59"/>
        <v/>
      </c>
      <c r="O131" s="5" t="str">
        <f t="shared" ref="O131:O152" si="84">IF($C131=O$1,$E131,"")</f>
        <v/>
      </c>
      <c r="P131" s="12" t="str">
        <f t="shared" si="60"/>
        <v/>
      </c>
      <c r="Q131" s="13" t="str">
        <f t="shared" si="61"/>
        <v/>
      </c>
      <c r="R131" s="5" t="str">
        <f t="shared" ref="R131:R152" si="85">IF($C131=R$1,$E131,"")</f>
        <v/>
      </c>
      <c r="S131" s="12" t="str">
        <f t="shared" si="62"/>
        <v/>
      </c>
      <c r="T131" s="13" t="str">
        <f t="shared" si="63"/>
        <v/>
      </c>
      <c r="U131" s="5" t="str">
        <f t="shared" ref="U131:U152" si="86">IF($C131=U$1,$E131,"")</f>
        <v/>
      </c>
      <c r="V131" s="12" t="str">
        <f t="shared" si="64"/>
        <v/>
      </c>
      <c r="W131" s="13" t="str">
        <f t="shared" si="65"/>
        <v/>
      </c>
      <c r="X131" s="5" t="str">
        <f t="shared" ref="X131:X152" si="87">IF($C131=X$1,$E131,"")</f>
        <v/>
      </c>
      <c r="Y131" s="12" t="str">
        <f t="shared" si="66"/>
        <v/>
      </c>
      <c r="Z131" s="13" t="str">
        <f t="shared" si="67"/>
        <v/>
      </c>
      <c r="AA131" s="5" t="str">
        <f t="shared" ref="AA131:AA152" si="88">IF($C131=AA$1,$E131,"")</f>
        <v/>
      </c>
      <c r="AB131" s="12" t="str">
        <f t="shared" si="68"/>
        <v/>
      </c>
      <c r="AC131" s="13" t="str">
        <f t="shared" si="69"/>
        <v/>
      </c>
      <c r="AD131" s="5" t="str">
        <f t="shared" ref="AD131:AD152" si="89">IF($C131=AD$1,$E131,"")</f>
        <v/>
      </c>
      <c r="AE131" s="12" t="str">
        <f t="shared" si="70"/>
        <v/>
      </c>
      <c r="AF131" s="13" t="str">
        <f t="shared" si="71"/>
        <v/>
      </c>
      <c r="AG131" s="5" t="str">
        <f t="shared" ref="AG131:AG152" si="90">IF($C131=AG$1,$E131,"")</f>
        <v/>
      </c>
      <c r="AH131" s="12" t="str">
        <f t="shared" si="72"/>
        <v/>
      </c>
      <c r="AI131" s="13" t="str">
        <f t="shared" si="73"/>
        <v/>
      </c>
      <c r="AJ131" s="5" t="str">
        <f t="shared" ref="AJ131:AJ152" si="91">IF($C131=AJ$1,$E131,"")</f>
        <v/>
      </c>
      <c r="AK131" s="12" t="str">
        <f t="shared" si="74"/>
        <v/>
      </c>
      <c r="AL131" s="13" t="str">
        <f t="shared" si="75"/>
        <v/>
      </c>
      <c r="AM131" s="5" t="str">
        <f t="shared" ref="AM131:AM152" si="92">IF($C131=AM$1,$E131,"")</f>
        <v/>
      </c>
      <c r="AN131" s="12" t="str">
        <f t="shared" si="76"/>
        <v/>
      </c>
      <c r="AO131" s="13" t="str">
        <f t="shared" si="77"/>
        <v/>
      </c>
      <c r="AQ131" s="33">
        <v>82</v>
      </c>
      <c r="AR131" s="33" t="s">
        <v>330</v>
      </c>
      <c r="AS131" s="44" t="s">
        <v>11</v>
      </c>
    </row>
    <row r="132" spans="1:45" hidden="1">
      <c r="A132" s="36">
        <v>130</v>
      </c>
      <c r="B132" s="33" t="str">
        <f t="shared" si="80"/>
        <v/>
      </c>
      <c r="C132" s="33" t="str">
        <f t="shared" si="81"/>
        <v/>
      </c>
      <c r="D132" s="68"/>
      <c r="E132" s="28">
        <v>130</v>
      </c>
      <c r="F132" s="5" t="str">
        <f t="shared" ref="F132:F152" si="93">IF($C132=F$1,$E132,"")</f>
        <v/>
      </c>
      <c r="G132" s="12" t="str">
        <f t="shared" ref="G132:G152" si="94">IF(F132="","",RANK(F132,F$3:F$152,1))</f>
        <v/>
      </c>
      <c r="H132" s="13" t="str">
        <f t="shared" ref="H132:H152" si="95">IF(G132&lt;=6,F132,"")</f>
        <v/>
      </c>
      <c r="I132" s="5" t="str">
        <f t="shared" si="82"/>
        <v/>
      </c>
      <c r="J132" s="12" t="str">
        <f t="shared" ref="J132:J152" si="96">IF(I132="","",RANK(I132,I$3:I$152,1))</f>
        <v/>
      </c>
      <c r="K132" s="13" t="str">
        <f t="shared" ref="K132:K152" si="97">IF(J132&lt;=6,I132,"")</f>
        <v/>
      </c>
      <c r="L132" s="5" t="str">
        <f t="shared" si="83"/>
        <v/>
      </c>
      <c r="M132" s="12" t="str">
        <f t="shared" ref="M132:M152" si="98">IF(L132="","",RANK(L132,L$3:L$152,1))</f>
        <v/>
      </c>
      <c r="N132" s="13" t="str">
        <f t="shared" ref="N132:N152" si="99">IF(M132&lt;=6,L132,"")</f>
        <v/>
      </c>
      <c r="O132" s="5" t="str">
        <f t="shared" si="84"/>
        <v/>
      </c>
      <c r="P132" s="12" t="str">
        <f t="shared" ref="P132:P152" si="100">IF(O132="","",RANK(O132,O$3:O$152,1))</f>
        <v/>
      </c>
      <c r="Q132" s="13" t="str">
        <f t="shared" ref="Q132:Q152" si="101">IF(P132&lt;=6,O132,"")</f>
        <v/>
      </c>
      <c r="R132" s="5" t="str">
        <f t="shared" si="85"/>
        <v/>
      </c>
      <c r="S132" s="12" t="str">
        <f t="shared" ref="S132:S152" si="102">IF(R132="","",RANK(R132,R$3:R$152,1))</f>
        <v/>
      </c>
      <c r="T132" s="13" t="str">
        <f t="shared" ref="T132:T152" si="103">IF(S132&lt;=6,R132,"")</f>
        <v/>
      </c>
      <c r="U132" s="5" t="str">
        <f t="shared" si="86"/>
        <v/>
      </c>
      <c r="V132" s="12" t="str">
        <f t="shared" ref="V132:V152" si="104">IF(U132="","",RANK(U132,U$3:U$152,1))</f>
        <v/>
      </c>
      <c r="W132" s="13" t="str">
        <f t="shared" ref="W132:W152" si="105">IF(V132&lt;=6,U132,"")</f>
        <v/>
      </c>
      <c r="X132" s="5" t="str">
        <f t="shared" si="87"/>
        <v/>
      </c>
      <c r="Y132" s="12" t="str">
        <f t="shared" ref="Y132:Y152" si="106">IF(X132="","",RANK(X132,X$3:X$152,1))</f>
        <v/>
      </c>
      <c r="Z132" s="13" t="str">
        <f t="shared" ref="Z132:Z152" si="107">IF(Y132&lt;=6,X132,"")</f>
        <v/>
      </c>
      <c r="AA132" s="5" t="str">
        <f t="shared" si="88"/>
        <v/>
      </c>
      <c r="AB132" s="12" t="str">
        <f t="shared" ref="AB132:AB152" si="108">IF(AA132="","",RANK(AA132,AA$3:AA$152,1))</f>
        <v/>
      </c>
      <c r="AC132" s="13" t="str">
        <f t="shared" ref="AC132:AC152" si="109">IF(AB132&lt;=6,AA132,"")</f>
        <v/>
      </c>
      <c r="AD132" s="5" t="str">
        <f t="shared" si="89"/>
        <v/>
      </c>
      <c r="AE132" s="12" t="str">
        <f t="shared" ref="AE132:AE152" si="110">IF(AD132="","",RANK(AD132,AD$3:AD$152,1))</f>
        <v/>
      </c>
      <c r="AF132" s="13" t="str">
        <f t="shared" ref="AF132:AF152" si="111">IF(AE132&lt;=6,AD132,"")</f>
        <v/>
      </c>
      <c r="AG132" s="5" t="str">
        <f t="shared" si="90"/>
        <v/>
      </c>
      <c r="AH132" s="12" t="str">
        <f t="shared" ref="AH132:AH152" si="112">IF(AG132="","",RANK(AG132,AG$3:AG$152,1))</f>
        <v/>
      </c>
      <c r="AI132" s="13" t="str">
        <f t="shared" ref="AI132:AI152" si="113">IF(AH132&lt;=6,AG132,"")</f>
        <v/>
      </c>
      <c r="AJ132" s="5" t="str">
        <f t="shared" si="91"/>
        <v/>
      </c>
      <c r="AK132" s="12" t="str">
        <f t="shared" ref="AK132:AK152" si="114">IF(AJ132="","",RANK(AJ132,AJ$3:AJ$152,1))</f>
        <v/>
      </c>
      <c r="AL132" s="13" t="str">
        <f t="shared" ref="AL132:AL152" si="115">IF(AK132&lt;=6,AJ132,"")</f>
        <v/>
      </c>
      <c r="AM132" s="5" t="str">
        <f t="shared" si="92"/>
        <v/>
      </c>
      <c r="AN132" s="12" t="str">
        <f t="shared" ref="AN132:AN152" si="116">IF(AM132="","",RANK(AM132,AM$3:AM$152,1))</f>
        <v/>
      </c>
      <c r="AO132" s="13" t="str">
        <f t="shared" ref="AO132:AO152" si="117">IF(AN132&lt;=6,AM132,"")</f>
        <v/>
      </c>
      <c r="AQ132" s="33">
        <v>81</v>
      </c>
      <c r="AR132" s="33" t="s">
        <v>331</v>
      </c>
      <c r="AS132" s="44" t="s">
        <v>11</v>
      </c>
    </row>
    <row r="133" spans="1:45" hidden="1">
      <c r="A133" s="36">
        <v>131</v>
      </c>
      <c r="B133" s="33" t="str">
        <f t="shared" si="80"/>
        <v/>
      </c>
      <c r="C133" s="33" t="str">
        <f t="shared" si="81"/>
        <v/>
      </c>
      <c r="D133" s="68"/>
      <c r="E133" s="28">
        <v>131</v>
      </c>
      <c r="F133" s="5" t="str">
        <f t="shared" si="93"/>
        <v/>
      </c>
      <c r="G133" s="12" t="str">
        <f t="shared" si="94"/>
        <v/>
      </c>
      <c r="H133" s="13" t="str">
        <f t="shared" si="95"/>
        <v/>
      </c>
      <c r="I133" s="5" t="str">
        <f t="shared" si="82"/>
        <v/>
      </c>
      <c r="J133" s="12" t="str">
        <f t="shared" si="96"/>
        <v/>
      </c>
      <c r="K133" s="13" t="str">
        <f t="shared" si="97"/>
        <v/>
      </c>
      <c r="L133" s="5" t="str">
        <f t="shared" si="83"/>
        <v/>
      </c>
      <c r="M133" s="12" t="str">
        <f t="shared" si="98"/>
        <v/>
      </c>
      <c r="N133" s="13" t="str">
        <f t="shared" si="99"/>
        <v/>
      </c>
      <c r="O133" s="5" t="str">
        <f t="shared" si="84"/>
        <v/>
      </c>
      <c r="P133" s="12" t="str">
        <f t="shared" si="100"/>
        <v/>
      </c>
      <c r="Q133" s="13" t="str">
        <f t="shared" si="101"/>
        <v/>
      </c>
      <c r="R133" s="5" t="str">
        <f t="shared" si="85"/>
        <v/>
      </c>
      <c r="S133" s="12" t="str">
        <f t="shared" si="102"/>
        <v/>
      </c>
      <c r="T133" s="13" t="str">
        <f t="shared" si="103"/>
        <v/>
      </c>
      <c r="U133" s="5" t="str">
        <f t="shared" si="86"/>
        <v/>
      </c>
      <c r="V133" s="12" t="str">
        <f t="shared" si="104"/>
        <v/>
      </c>
      <c r="W133" s="13" t="str">
        <f t="shared" si="105"/>
        <v/>
      </c>
      <c r="X133" s="5" t="str">
        <f t="shared" si="87"/>
        <v/>
      </c>
      <c r="Y133" s="12" t="str">
        <f t="shared" si="106"/>
        <v/>
      </c>
      <c r="Z133" s="13" t="str">
        <f t="shared" si="107"/>
        <v/>
      </c>
      <c r="AA133" s="5" t="str">
        <f t="shared" si="88"/>
        <v/>
      </c>
      <c r="AB133" s="12" t="str">
        <f t="shared" si="108"/>
        <v/>
      </c>
      <c r="AC133" s="13" t="str">
        <f t="shared" si="109"/>
        <v/>
      </c>
      <c r="AD133" s="5" t="str">
        <f t="shared" si="89"/>
        <v/>
      </c>
      <c r="AE133" s="12" t="str">
        <f t="shared" si="110"/>
        <v/>
      </c>
      <c r="AF133" s="13" t="str">
        <f t="shared" si="111"/>
        <v/>
      </c>
      <c r="AG133" s="5" t="str">
        <f t="shared" si="90"/>
        <v/>
      </c>
      <c r="AH133" s="12" t="str">
        <f t="shared" si="112"/>
        <v/>
      </c>
      <c r="AI133" s="13" t="str">
        <f t="shared" si="113"/>
        <v/>
      </c>
      <c r="AJ133" s="5" t="str">
        <f t="shared" si="91"/>
        <v/>
      </c>
      <c r="AK133" s="12" t="str">
        <f t="shared" si="114"/>
        <v/>
      </c>
      <c r="AL133" s="13" t="str">
        <f t="shared" si="115"/>
        <v/>
      </c>
      <c r="AM133" s="5" t="str">
        <f t="shared" si="92"/>
        <v/>
      </c>
      <c r="AN133" s="12" t="str">
        <f t="shared" si="116"/>
        <v/>
      </c>
      <c r="AO133" s="13" t="str">
        <f t="shared" si="117"/>
        <v/>
      </c>
      <c r="AQ133" s="33">
        <v>31</v>
      </c>
      <c r="AR133" s="33" t="s">
        <v>332</v>
      </c>
      <c r="AS133" s="44" t="s">
        <v>11</v>
      </c>
    </row>
    <row r="134" spans="1:45" hidden="1">
      <c r="A134" s="36">
        <v>132</v>
      </c>
      <c r="B134" s="33" t="str">
        <f t="shared" si="80"/>
        <v/>
      </c>
      <c r="C134" s="33" t="str">
        <f t="shared" si="81"/>
        <v/>
      </c>
      <c r="D134" s="68"/>
      <c r="E134" s="28">
        <v>132</v>
      </c>
      <c r="F134" s="5" t="str">
        <f t="shared" si="93"/>
        <v/>
      </c>
      <c r="G134" s="12" t="str">
        <f t="shared" si="94"/>
        <v/>
      </c>
      <c r="H134" s="13" t="str">
        <f t="shared" si="95"/>
        <v/>
      </c>
      <c r="I134" s="5" t="str">
        <f t="shared" si="82"/>
        <v/>
      </c>
      <c r="J134" s="12" t="str">
        <f t="shared" si="96"/>
        <v/>
      </c>
      <c r="K134" s="13" t="str">
        <f t="shared" si="97"/>
        <v/>
      </c>
      <c r="L134" s="5" t="str">
        <f t="shared" si="83"/>
        <v/>
      </c>
      <c r="M134" s="12" t="str">
        <f t="shared" si="98"/>
        <v/>
      </c>
      <c r="N134" s="13" t="str">
        <f t="shared" si="99"/>
        <v/>
      </c>
      <c r="O134" s="5" t="str">
        <f t="shared" si="84"/>
        <v/>
      </c>
      <c r="P134" s="12" t="str">
        <f t="shared" si="100"/>
        <v/>
      </c>
      <c r="Q134" s="13" t="str">
        <f t="shared" si="101"/>
        <v/>
      </c>
      <c r="R134" s="5" t="str">
        <f t="shared" si="85"/>
        <v/>
      </c>
      <c r="S134" s="12" t="str">
        <f t="shared" si="102"/>
        <v/>
      </c>
      <c r="T134" s="13" t="str">
        <f t="shared" si="103"/>
        <v/>
      </c>
      <c r="U134" s="5" t="str">
        <f t="shared" si="86"/>
        <v/>
      </c>
      <c r="V134" s="12" t="str">
        <f t="shared" si="104"/>
        <v/>
      </c>
      <c r="W134" s="13" t="str">
        <f t="shared" si="105"/>
        <v/>
      </c>
      <c r="X134" s="5" t="str">
        <f t="shared" si="87"/>
        <v/>
      </c>
      <c r="Y134" s="12" t="str">
        <f t="shared" si="106"/>
        <v/>
      </c>
      <c r="Z134" s="13" t="str">
        <f t="shared" si="107"/>
        <v/>
      </c>
      <c r="AA134" s="5" t="str">
        <f t="shared" si="88"/>
        <v/>
      </c>
      <c r="AB134" s="12" t="str">
        <f t="shared" si="108"/>
        <v/>
      </c>
      <c r="AC134" s="13" t="str">
        <f t="shared" si="109"/>
        <v/>
      </c>
      <c r="AD134" s="5" t="str">
        <f t="shared" si="89"/>
        <v/>
      </c>
      <c r="AE134" s="12" t="str">
        <f t="shared" si="110"/>
        <v/>
      </c>
      <c r="AF134" s="13" t="str">
        <f t="shared" si="111"/>
        <v/>
      </c>
      <c r="AG134" s="5" t="str">
        <f t="shared" si="90"/>
        <v/>
      </c>
      <c r="AH134" s="12" t="str">
        <f t="shared" si="112"/>
        <v/>
      </c>
      <c r="AI134" s="13" t="str">
        <f t="shared" si="113"/>
        <v/>
      </c>
      <c r="AJ134" s="5" t="str">
        <f t="shared" si="91"/>
        <v/>
      </c>
      <c r="AK134" s="12" t="str">
        <f t="shared" si="114"/>
        <v/>
      </c>
      <c r="AL134" s="13" t="str">
        <f t="shared" si="115"/>
        <v/>
      </c>
      <c r="AM134" s="5" t="str">
        <f t="shared" si="92"/>
        <v/>
      </c>
      <c r="AN134" s="12" t="str">
        <f t="shared" si="116"/>
        <v/>
      </c>
      <c r="AO134" s="13" t="str">
        <f t="shared" si="117"/>
        <v/>
      </c>
      <c r="AQ134" s="33">
        <v>27</v>
      </c>
      <c r="AR134" s="33" t="s">
        <v>745</v>
      </c>
      <c r="AS134" s="44" t="s">
        <v>11</v>
      </c>
    </row>
    <row r="135" spans="1:45" hidden="1">
      <c r="A135" s="36">
        <v>133</v>
      </c>
      <c r="B135" s="33" t="str">
        <f t="shared" si="80"/>
        <v/>
      </c>
      <c r="C135" s="33" t="str">
        <f t="shared" si="81"/>
        <v/>
      </c>
      <c r="D135" s="68"/>
      <c r="E135" s="28">
        <v>133</v>
      </c>
      <c r="F135" s="5" t="str">
        <f t="shared" si="93"/>
        <v/>
      </c>
      <c r="G135" s="12" t="str">
        <f t="shared" si="94"/>
        <v/>
      </c>
      <c r="H135" s="13" t="str">
        <f t="shared" si="95"/>
        <v/>
      </c>
      <c r="I135" s="5" t="str">
        <f t="shared" si="82"/>
        <v/>
      </c>
      <c r="J135" s="12" t="str">
        <f t="shared" si="96"/>
        <v/>
      </c>
      <c r="K135" s="13" t="str">
        <f t="shared" si="97"/>
        <v/>
      </c>
      <c r="L135" s="5" t="str">
        <f t="shared" si="83"/>
        <v/>
      </c>
      <c r="M135" s="12" t="str">
        <f t="shared" si="98"/>
        <v/>
      </c>
      <c r="N135" s="13" t="str">
        <f t="shared" si="99"/>
        <v/>
      </c>
      <c r="O135" s="5" t="str">
        <f t="shared" si="84"/>
        <v/>
      </c>
      <c r="P135" s="12" t="str">
        <f t="shared" si="100"/>
        <v/>
      </c>
      <c r="Q135" s="13" t="str">
        <f t="shared" si="101"/>
        <v/>
      </c>
      <c r="R135" s="5" t="str">
        <f t="shared" si="85"/>
        <v/>
      </c>
      <c r="S135" s="12" t="str">
        <f t="shared" si="102"/>
        <v/>
      </c>
      <c r="T135" s="13" t="str">
        <f t="shared" si="103"/>
        <v/>
      </c>
      <c r="U135" s="5" t="str">
        <f t="shared" si="86"/>
        <v/>
      </c>
      <c r="V135" s="12" t="str">
        <f t="shared" si="104"/>
        <v/>
      </c>
      <c r="W135" s="13" t="str">
        <f t="shared" si="105"/>
        <v/>
      </c>
      <c r="X135" s="5" t="str">
        <f t="shared" si="87"/>
        <v/>
      </c>
      <c r="Y135" s="12" t="str">
        <f t="shared" si="106"/>
        <v/>
      </c>
      <c r="Z135" s="13" t="str">
        <f t="shared" si="107"/>
        <v/>
      </c>
      <c r="AA135" s="5" t="str">
        <f t="shared" si="88"/>
        <v/>
      </c>
      <c r="AB135" s="12" t="str">
        <f t="shared" si="108"/>
        <v/>
      </c>
      <c r="AC135" s="13" t="str">
        <f t="shared" si="109"/>
        <v/>
      </c>
      <c r="AD135" s="5" t="str">
        <f t="shared" si="89"/>
        <v/>
      </c>
      <c r="AE135" s="12" t="str">
        <f t="shared" si="110"/>
        <v/>
      </c>
      <c r="AF135" s="13" t="str">
        <f t="shared" si="111"/>
        <v/>
      </c>
      <c r="AG135" s="5" t="str">
        <f t="shared" si="90"/>
        <v/>
      </c>
      <c r="AH135" s="12" t="str">
        <f t="shared" si="112"/>
        <v/>
      </c>
      <c r="AI135" s="13" t="str">
        <f t="shared" si="113"/>
        <v/>
      </c>
      <c r="AJ135" s="5" t="str">
        <f t="shared" si="91"/>
        <v/>
      </c>
      <c r="AK135" s="12" t="str">
        <f t="shared" si="114"/>
        <v/>
      </c>
      <c r="AL135" s="13" t="str">
        <f t="shared" si="115"/>
        <v/>
      </c>
      <c r="AM135" s="5" t="str">
        <f t="shared" si="92"/>
        <v/>
      </c>
      <c r="AN135" s="12" t="str">
        <f t="shared" si="116"/>
        <v/>
      </c>
      <c r="AO135" s="13" t="str">
        <f t="shared" si="117"/>
        <v/>
      </c>
      <c r="AQ135" s="33">
        <v>54</v>
      </c>
      <c r="AR135" s="33" t="s">
        <v>335</v>
      </c>
      <c r="AS135" s="44" t="s">
        <v>11</v>
      </c>
    </row>
    <row r="136" spans="1:45" hidden="1">
      <c r="A136" s="36">
        <v>134</v>
      </c>
      <c r="B136" s="33" t="str">
        <f t="shared" si="80"/>
        <v/>
      </c>
      <c r="C136" s="33" t="str">
        <f t="shared" si="81"/>
        <v/>
      </c>
      <c r="D136" s="68"/>
      <c r="E136" s="28">
        <v>134</v>
      </c>
      <c r="F136" s="5" t="str">
        <f t="shared" si="93"/>
        <v/>
      </c>
      <c r="G136" s="12" t="str">
        <f t="shared" si="94"/>
        <v/>
      </c>
      <c r="H136" s="13" t="str">
        <f t="shared" si="95"/>
        <v/>
      </c>
      <c r="I136" s="5" t="str">
        <f t="shared" si="82"/>
        <v/>
      </c>
      <c r="J136" s="12" t="str">
        <f t="shared" si="96"/>
        <v/>
      </c>
      <c r="K136" s="13" t="str">
        <f t="shared" si="97"/>
        <v/>
      </c>
      <c r="L136" s="5" t="str">
        <f t="shared" si="83"/>
        <v/>
      </c>
      <c r="M136" s="12" t="str">
        <f t="shared" si="98"/>
        <v/>
      </c>
      <c r="N136" s="13" t="str">
        <f t="shared" si="99"/>
        <v/>
      </c>
      <c r="O136" s="5" t="str">
        <f t="shared" si="84"/>
        <v/>
      </c>
      <c r="P136" s="12" t="str">
        <f t="shared" si="100"/>
        <v/>
      </c>
      <c r="Q136" s="13" t="str">
        <f t="shared" si="101"/>
        <v/>
      </c>
      <c r="R136" s="5" t="str">
        <f t="shared" si="85"/>
        <v/>
      </c>
      <c r="S136" s="12" t="str">
        <f t="shared" si="102"/>
        <v/>
      </c>
      <c r="T136" s="13" t="str">
        <f t="shared" si="103"/>
        <v/>
      </c>
      <c r="U136" s="5" t="str">
        <f t="shared" si="86"/>
        <v/>
      </c>
      <c r="V136" s="12" t="str">
        <f t="shared" si="104"/>
        <v/>
      </c>
      <c r="W136" s="13" t="str">
        <f t="shared" si="105"/>
        <v/>
      </c>
      <c r="X136" s="5" t="str">
        <f t="shared" si="87"/>
        <v/>
      </c>
      <c r="Y136" s="12" t="str">
        <f t="shared" si="106"/>
        <v/>
      </c>
      <c r="Z136" s="13" t="str">
        <f t="shared" si="107"/>
        <v/>
      </c>
      <c r="AA136" s="5" t="str">
        <f t="shared" si="88"/>
        <v/>
      </c>
      <c r="AB136" s="12" t="str">
        <f t="shared" si="108"/>
        <v/>
      </c>
      <c r="AC136" s="13" t="str">
        <f t="shared" si="109"/>
        <v/>
      </c>
      <c r="AD136" s="5" t="str">
        <f t="shared" si="89"/>
        <v/>
      </c>
      <c r="AE136" s="12" t="str">
        <f t="shared" si="110"/>
        <v/>
      </c>
      <c r="AF136" s="13" t="str">
        <f t="shared" si="111"/>
        <v/>
      </c>
      <c r="AG136" s="5" t="str">
        <f t="shared" si="90"/>
        <v/>
      </c>
      <c r="AH136" s="12" t="str">
        <f t="shared" si="112"/>
        <v/>
      </c>
      <c r="AI136" s="13" t="str">
        <f t="shared" si="113"/>
        <v/>
      </c>
      <c r="AJ136" s="5" t="str">
        <f t="shared" si="91"/>
        <v/>
      </c>
      <c r="AK136" s="12" t="str">
        <f t="shared" si="114"/>
        <v/>
      </c>
      <c r="AL136" s="13" t="str">
        <f t="shared" si="115"/>
        <v/>
      </c>
      <c r="AM136" s="5" t="str">
        <f t="shared" si="92"/>
        <v/>
      </c>
      <c r="AN136" s="12" t="str">
        <f t="shared" si="116"/>
        <v/>
      </c>
      <c r="AO136" s="13" t="str">
        <f t="shared" si="117"/>
        <v/>
      </c>
      <c r="AQ136" s="33">
        <v>76</v>
      </c>
      <c r="AR136" s="33" t="s">
        <v>333</v>
      </c>
      <c r="AS136" s="44" t="s">
        <v>11</v>
      </c>
    </row>
    <row r="137" spans="1:45" hidden="1">
      <c r="A137" s="36">
        <v>135</v>
      </c>
      <c r="B137" s="33" t="str">
        <f t="shared" si="80"/>
        <v/>
      </c>
      <c r="C137" s="33" t="str">
        <f t="shared" si="81"/>
        <v/>
      </c>
      <c r="D137" s="68"/>
      <c r="E137" s="28">
        <v>135</v>
      </c>
      <c r="F137" s="5" t="str">
        <f t="shared" si="93"/>
        <v/>
      </c>
      <c r="G137" s="12" t="str">
        <f t="shared" si="94"/>
        <v/>
      </c>
      <c r="H137" s="13" t="str">
        <f t="shared" si="95"/>
        <v/>
      </c>
      <c r="I137" s="5" t="str">
        <f t="shared" si="82"/>
        <v/>
      </c>
      <c r="J137" s="12" t="str">
        <f t="shared" si="96"/>
        <v/>
      </c>
      <c r="K137" s="13" t="str">
        <f t="shared" si="97"/>
        <v/>
      </c>
      <c r="L137" s="5" t="str">
        <f t="shared" si="83"/>
        <v/>
      </c>
      <c r="M137" s="12" t="str">
        <f t="shared" si="98"/>
        <v/>
      </c>
      <c r="N137" s="13" t="str">
        <f t="shared" si="99"/>
        <v/>
      </c>
      <c r="O137" s="5" t="str">
        <f t="shared" si="84"/>
        <v/>
      </c>
      <c r="P137" s="12" t="str">
        <f t="shared" si="100"/>
        <v/>
      </c>
      <c r="Q137" s="13" t="str">
        <f t="shared" si="101"/>
        <v/>
      </c>
      <c r="R137" s="5" t="str">
        <f t="shared" si="85"/>
        <v/>
      </c>
      <c r="S137" s="12" t="str">
        <f t="shared" si="102"/>
        <v/>
      </c>
      <c r="T137" s="13" t="str">
        <f t="shared" si="103"/>
        <v/>
      </c>
      <c r="U137" s="5" t="str">
        <f t="shared" si="86"/>
        <v/>
      </c>
      <c r="V137" s="12" t="str">
        <f t="shared" si="104"/>
        <v/>
      </c>
      <c r="W137" s="13" t="str">
        <f t="shared" si="105"/>
        <v/>
      </c>
      <c r="X137" s="5" t="str">
        <f t="shared" si="87"/>
        <v/>
      </c>
      <c r="Y137" s="12" t="str">
        <f t="shared" si="106"/>
        <v/>
      </c>
      <c r="Z137" s="13" t="str">
        <f t="shared" si="107"/>
        <v/>
      </c>
      <c r="AA137" s="5" t="str">
        <f t="shared" si="88"/>
        <v/>
      </c>
      <c r="AB137" s="12" t="str">
        <f t="shared" si="108"/>
        <v/>
      </c>
      <c r="AC137" s="13" t="str">
        <f t="shared" si="109"/>
        <v/>
      </c>
      <c r="AD137" s="5" t="str">
        <f t="shared" si="89"/>
        <v/>
      </c>
      <c r="AE137" s="12" t="str">
        <f t="shared" si="110"/>
        <v/>
      </c>
      <c r="AF137" s="13" t="str">
        <f t="shared" si="111"/>
        <v/>
      </c>
      <c r="AG137" s="5" t="str">
        <f t="shared" si="90"/>
        <v/>
      </c>
      <c r="AH137" s="12" t="str">
        <f t="shared" si="112"/>
        <v/>
      </c>
      <c r="AI137" s="13" t="str">
        <f t="shared" si="113"/>
        <v/>
      </c>
      <c r="AJ137" s="5" t="str">
        <f t="shared" si="91"/>
        <v/>
      </c>
      <c r="AK137" s="12" t="str">
        <f t="shared" si="114"/>
        <v/>
      </c>
      <c r="AL137" s="13" t="str">
        <f t="shared" si="115"/>
        <v/>
      </c>
      <c r="AM137" s="5" t="str">
        <f t="shared" si="92"/>
        <v/>
      </c>
      <c r="AN137" s="12" t="str">
        <f t="shared" si="116"/>
        <v/>
      </c>
      <c r="AO137" s="13" t="str">
        <f t="shared" si="117"/>
        <v/>
      </c>
      <c r="AQ137" s="33">
        <v>97</v>
      </c>
      <c r="AR137" s="33" t="s">
        <v>334</v>
      </c>
      <c r="AS137" s="44" t="s">
        <v>11</v>
      </c>
    </row>
    <row r="138" spans="1:45" hidden="1">
      <c r="A138" s="36">
        <v>136</v>
      </c>
      <c r="B138" s="33" t="str">
        <f t="shared" si="80"/>
        <v/>
      </c>
      <c r="C138" s="33" t="str">
        <f t="shared" si="81"/>
        <v/>
      </c>
      <c r="D138" s="68"/>
      <c r="E138" s="28">
        <v>136</v>
      </c>
      <c r="F138" s="5" t="str">
        <f t="shared" si="93"/>
        <v/>
      </c>
      <c r="G138" s="12" t="str">
        <f t="shared" si="94"/>
        <v/>
      </c>
      <c r="H138" s="13" t="str">
        <f t="shared" si="95"/>
        <v/>
      </c>
      <c r="I138" s="5" t="str">
        <f t="shared" si="82"/>
        <v/>
      </c>
      <c r="J138" s="12" t="str">
        <f t="shared" si="96"/>
        <v/>
      </c>
      <c r="K138" s="13" t="str">
        <f t="shared" si="97"/>
        <v/>
      </c>
      <c r="L138" s="5" t="str">
        <f t="shared" si="83"/>
        <v/>
      </c>
      <c r="M138" s="12" t="str">
        <f t="shared" si="98"/>
        <v/>
      </c>
      <c r="N138" s="13" t="str">
        <f t="shared" si="99"/>
        <v/>
      </c>
      <c r="O138" s="5" t="str">
        <f t="shared" si="84"/>
        <v/>
      </c>
      <c r="P138" s="12" t="str">
        <f t="shared" si="100"/>
        <v/>
      </c>
      <c r="Q138" s="13" t="str">
        <f t="shared" si="101"/>
        <v/>
      </c>
      <c r="R138" s="5" t="str">
        <f t="shared" si="85"/>
        <v/>
      </c>
      <c r="S138" s="12" t="str">
        <f t="shared" si="102"/>
        <v/>
      </c>
      <c r="T138" s="13" t="str">
        <f t="shared" si="103"/>
        <v/>
      </c>
      <c r="U138" s="5" t="str">
        <f t="shared" si="86"/>
        <v/>
      </c>
      <c r="V138" s="12" t="str">
        <f t="shared" si="104"/>
        <v/>
      </c>
      <c r="W138" s="13" t="str">
        <f t="shared" si="105"/>
        <v/>
      </c>
      <c r="X138" s="5" t="str">
        <f t="shared" si="87"/>
        <v/>
      </c>
      <c r="Y138" s="12" t="str">
        <f t="shared" si="106"/>
        <v/>
      </c>
      <c r="Z138" s="13" t="str">
        <f t="shared" si="107"/>
        <v/>
      </c>
      <c r="AA138" s="5" t="str">
        <f t="shared" si="88"/>
        <v/>
      </c>
      <c r="AB138" s="12" t="str">
        <f t="shared" si="108"/>
        <v/>
      </c>
      <c r="AC138" s="13" t="str">
        <f t="shared" si="109"/>
        <v/>
      </c>
      <c r="AD138" s="5" t="str">
        <f t="shared" si="89"/>
        <v/>
      </c>
      <c r="AE138" s="12" t="str">
        <f t="shared" si="110"/>
        <v/>
      </c>
      <c r="AF138" s="13" t="str">
        <f t="shared" si="111"/>
        <v/>
      </c>
      <c r="AG138" s="5" t="str">
        <f t="shared" si="90"/>
        <v/>
      </c>
      <c r="AH138" s="12" t="str">
        <f t="shared" si="112"/>
        <v/>
      </c>
      <c r="AI138" s="13" t="str">
        <f t="shared" si="113"/>
        <v/>
      </c>
      <c r="AJ138" s="5" t="str">
        <f t="shared" si="91"/>
        <v/>
      </c>
      <c r="AK138" s="12" t="str">
        <f t="shared" si="114"/>
        <v/>
      </c>
      <c r="AL138" s="13" t="str">
        <f t="shared" si="115"/>
        <v/>
      </c>
      <c r="AM138" s="5" t="str">
        <f t="shared" si="92"/>
        <v/>
      </c>
      <c r="AN138" s="12" t="str">
        <f t="shared" si="116"/>
        <v/>
      </c>
      <c r="AO138" s="13" t="str">
        <f t="shared" si="117"/>
        <v/>
      </c>
      <c r="AQ138" s="33">
        <v>105</v>
      </c>
      <c r="AR138" s="33" t="s">
        <v>62</v>
      </c>
      <c r="AS138" s="33" t="s">
        <v>12</v>
      </c>
    </row>
    <row r="139" spans="1:45" hidden="1">
      <c r="A139" s="36">
        <v>137</v>
      </c>
      <c r="B139" s="33" t="str">
        <f t="shared" si="80"/>
        <v/>
      </c>
      <c r="C139" s="33" t="str">
        <f t="shared" si="81"/>
        <v/>
      </c>
      <c r="D139" s="68"/>
      <c r="E139" s="28">
        <v>137</v>
      </c>
      <c r="F139" s="5" t="str">
        <f t="shared" si="93"/>
        <v/>
      </c>
      <c r="G139" s="12" t="str">
        <f t="shared" si="94"/>
        <v/>
      </c>
      <c r="H139" s="13" t="str">
        <f t="shared" si="95"/>
        <v/>
      </c>
      <c r="I139" s="5" t="str">
        <f t="shared" si="82"/>
        <v/>
      </c>
      <c r="J139" s="12" t="str">
        <f t="shared" si="96"/>
        <v/>
      </c>
      <c r="K139" s="13" t="str">
        <f t="shared" si="97"/>
        <v/>
      </c>
      <c r="L139" s="5" t="str">
        <f t="shared" si="83"/>
        <v/>
      </c>
      <c r="M139" s="12" t="str">
        <f t="shared" si="98"/>
        <v/>
      </c>
      <c r="N139" s="13" t="str">
        <f t="shared" si="99"/>
        <v/>
      </c>
      <c r="O139" s="5" t="str">
        <f t="shared" si="84"/>
        <v/>
      </c>
      <c r="P139" s="12" t="str">
        <f t="shared" si="100"/>
        <v/>
      </c>
      <c r="Q139" s="13" t="str">
        <f t="shared" si="101"/>
        <v/>
      </c>
      <c r="R139" s="5" t="str">
        <f t="shared" si="85"/>
        <v/>
      </c>
      <c r="S139" s="12" t="str">
        <f t="shared" si="102"/>
        <v/>
      </c>
      <c r="T139" s="13" t="str">
        <f t="shared" si="103"/>
        <v/>
      </c>
      <c r="U139" s="5" t="str">
        <f t="shared" si="86"/>
        <v/>
      </c>
      <c r="V139" s="12" t="str">
        <f t="shared" si="104"/>
        <v/>
      </c>
      <c r="W139" s="13" t="str">
        <f t="shared" si="105"/>
        <v/>
      </c>
      <c r="X139" s="5" t="str">
        <f t="shared" si="87"/>
        <v/>
      </c>
      <c r="Y139" s="12" t="str">
        <f t="shared" si="106"/>
        <v/>
      </c>
      <c r="Z139" s="13" t="str">
        <f t="shared" si="107"/>
        <v/>
      </c>
      <c r="AA139" s="5" t="str">
        <f t="shared" si="88"/>
        <v/>
      </c>
      <c r="AB139" s="12" t="str">
        <f t="shared" si="108"/>
        <v/>
      </c>
      <c r="AC139" s="13" t="str">
        <f t="shared" si="109"/>
        <v/>
      </c>
      <c r="AD139" s="5" t="str">
        <f t="shared" si="89"/>
        <v/>
      </c>
      <c r="AE139" s="12" t="str">
        <f t="shared" si="110"/>
        <v/>
      </c>
      <c r="AF139" s="13" t="str">
        <f t="shared" si="111"/>
        <v/>
      </c>
      <c r="AG139" s="5" t="str">
        <f t="shared" si="90"/>
        <v/>
      </c>
      <c r="AH139" s="12" t="str">
        <f t="shared" si="112"/>
        <v/>
      </c>
      <c r="AI139" s="13" t="str">
        <f t="shared" si="113"/>
        <v/>
      </c>
      <c r="AJ139" s="5" t="str">
        <f t="shared" si="91"/>
        <v/>
      </c>
      <c r="AK139" s="12" t="str">
        <f t="shared" si="114"/>
        <v/>
      </c>
      <c r="AL139" s="13" t="str">
        <f t="shared" si="115"/>
        <v/>
      </c>
      <c r="AM139" s="5" t="str">
        <f t="shared" si="92"/>
        <v/>
      </c>
      <c r="AN139" s="12" t="str">
        <f t="shared" si="116"/>
        <v/>
      </c>
      <c r="AO139" s="13" t="str">
        <f t="shared" si="117"/>
        <v/>
      </c>
      <c r="AQ139" s="33"/>
      <c r="AR139" s="33" t="s">
        <v>63</v>
      </c>
      <c r="AS139" s="33" t="s">
        <v>12</v>
      </c>
    </row>
    <row r="140" spans="1:45" hidden="1">
      <c r="A140" s="36">
        <v>138</v>
      </c>
      <c r="B140" s="33" t="str">
        <f t="shared" si="80"/>
        <v/>
      </c>
      <c r="C140" s="33" t="str">
        <f t="shared" si="81"/>
        <v/>
      </c>
      <c r="D140" s="68"/>
      <c r="E140" s="28">
        <v>138</v>
      </c>
      <c r="F140" s="5" t="str">
        <f t="shared" si="93"/>
        <v/>
      </c>
      <c r="G140" s="12" t="str">
        <f t="shared" si="94"/>
        <v/>
      </c>
      <c r="H140" s="13" t="str">
        <f t="shared" si="95"/>
        <v/>
      </c>
      <c r="I140" s="5" t="str">
        <f t="shared" si="82"/>
        <v/>
      </c>
      <c r="J140" s="12" t="str">
        <f t="shared" si="96"/>
        <v/>
      </c>
      <c r="K140" s="13" t="str">
        <f t="shared" si="97"/>
        <v/>
      </c>
      <c r="L140" s="5" t="str">
        <f t="shared" si="83"/>
        <v/>
      </c>
      <c r="M140" s="12" t="str">
        <f t="shared" si="98"/>
        <v/>
      </c>
      <c r="N140" s="13" t="str">
        <f t="shared" si="99"/>
        <v/>
      </c>
      <c r="O140" s="5" t="str">
        <f t="shared" si="84"/>
        <v/>
      </c>
      <c r="P140" s="12" t="str">
        <f t="shared" si="100"/>
        <v/>
      </c>
      <c r="Q140" s="13" t="str">
        <f t="shared" si="101"/>
        <v/>
      </c>
      <c r="R140" s="5" t="str">
        <f t="shared" si="85"/>
        <v/>
      </c>
      <c r="S140" s="12" t="str">
        <f t="shared" si="102"/>
        <v/>
      </c>
      <c r="T140" s="13" t="str">
        <f t="shared" si="103"/>
        <v/>
      </c>
      <c r="U140" s="5" t="str">
        <f t="shared" si="86"/>
        <v/>
      </c>
      <c r="V140" s="12" t="str">
        <f t="shared" si="104"/>
        <v/>
      </c>
      <c r="W140" s="13" t="str">
        <f t="shared" si="105"/>
        <v/>
      </c>
      <c r="X140" s="5" t="str">
        <f t="shared" si="87"/>
        <v/>
      </c>
      <c r="Y140" s="12" t="str">
        <f t="shared" si="106"/>
        <v/>
      </c>
      <c r="Z140" s="13" t="str">
        <f t="shared" si="107"/>
        <v/>
      </c>
      <c r="AA140" s="5" t="str">
        <f t="shared" si="88"/>
        <v/>
      </c>
      <c r="AB140" s="12" t="str">
        <f t="shared" si="108"/>
        <v/>
      </c>
      <c r="AC140" s="13" t="str">
        <f t="shared" si="109"/>
        <v/>
      </c>
      <c r="AD140" s="5" t="str">
        <f t="shared" si="89"/>
        <v/>
      </c>
      <c r="AE140" s="12" t="str">
        <f t="shared" si="110"/>
        <v/>
      </c>
      <c r="AF140" s="13" t="str">
        <f t="shared" si="111"/>
        <v/>
      </c>
      <c r="AG140" s="5" t="str">
        <f t="shared" si="90"/>
        <v/>
      </c>
      <c r="AH140" s="12" t="str">
        <f t="shared" si="112"/>
        <v/>
      </c>
      <c r="AI140" s="13" t="str">
        <f t="shared" si="113"/>
        <v/>
      </c>
      <c r="AJ140" s="5" t="str">
        <f t="shared" si="91"/>
        <v/>
      </c>
      <c r="AK140" s="12" t="str">
        <f t="shared" si="114"/>
        <v/>
      </c>
      <c r="AL140" s="13" t="str">
        <f t="shared" si="115"/>
        <v/>
      </c>
      <c r="AM140" s="5" t="str">
        <f t="shared" si="92"/>
        <v/>
      </c>
      <c r="AN140" s="12" t="str">
        <f t="shared" si="116"/>
        <v/>
      </c>
      <c r="AO140" s="13" t="str">
        <f t="shared" si="117"/>
        <v/>
      </c>
      <c r="AQ140" s="33">
        <v>72</v>
      </c>
      <c r="AR140" s="33" t="s">
        <v>64</v>
      </c>
      <c r="AS140" s="33" t="s">
        <v>12</v>
      </c>
    </row>
    <row r="141" spans="1:45" hidden="1">
      <c r="A141" s="36">
        <v>139</v>
      </c>
      <c r="B141" s="33" t="str">
        <f t="shared" si="80"/>
        <v/>
      </c>
      <c r="C141" s="33" t="str">
        <f t="shared" si="81"/>
        <v/>
      </c>
      <c r="D141" s="68"/>
      <c r="E141" s="28">
        <v>139</v>
      </c>
      <c r="F141" s="5" t="str">
        <f t="shared" si="93"/>
        <v/>
      </c>
      <c r="G141" s="12" t="str">
        <f t="shared" si="94"/>
        <v/>
      </c>
      <c r="H141" s="13" t="str">
        <f t="shared" si="95"/>
        <v/>
      </c>
      <c r="I141" s="5" t="str">
        <f t="shared" si="82"/>
        <v/>
      </c>
      <c r="J141" s="12" t="str">
        <f t="shared" si="96"/>
        <v/>
      </c>
      <c r="K141" s="13" t="str">
        <f t="shared" si="97"/>
        <v/>
      </c>
      <c r="L141" s="5" t="str">
        <f t="shared" si="83"/>
        <v/>
      </c>
      <c r="M141" s="12" t="str">
        <f t="shared" si="98"/>
        <v/>
      </c>
      <c r="N141" s="13" t="str">
        <f t="shared" si="99"/>
        <v/>
      </c>
      <c r="O141" s="5" t="str">
        <f t="shared" si="84"/>
        <v/>
      </c>
      <c r="P141" s="12" t="str">
        <f t="shared" si="100"/>
        <v/>
      </c>
      <c r="Q141" s="13" t="str">
        <f t="shared" si="101"/>
        <v/>
      </c>
      <c r="R141" s="5" t="str">
        <f t="shared" si="85"/>
        <v/>
      </c>
      <c r="S141" s="12" t="str">
        <f t="shared" si="102"/>
        <v/>
      </c>
      <c r="T141" s="13" t="str">
        <f t="shared" si="103"/>
        <v/>
      </c>
      <c r="U141" s="5" t="str">
        <f t="shared" si="86"/>
        <v/>
      </c>
      <c r="V141" s="12" t="str">
        <f t="shared" si="104"/>
        <v/>
      </c>
      <c r="W141" s="13" t="str">
        <f t="shared" si="105"/>
        <v/>
      </c>
      <c r="X141" s="5" t="str">
        <f t="shared" si="87"/>
        <v/>
      </c>
      <c r="Y141" s="12" t="str">
        <f t="shared" si="106"/>
        <v/>
      </c>
      <c r="Z141" s="13" t="str">
        <f t="shared" si="107"/>
        <v/>
      </c>
      <c r="AA141" s="5" t="str">
        <f t="shared" si="88"/>
        <v/>
      </c>
      <c r="AB141" s="12" t="str">
        <f t="shared" si="108"/>
        <v/>
      </c>
      <c r="AC141" s="13" t="str">
        <f t="shared" si="109"/>
        <v/>
      </c>
      <c r="AD141" s="5" t="str">
        <f t="shared" si="89"/>
        <v/>
      </c>
      <c r="AE141" s="12" t="str">
        <f t="shared" si="110"/>
        <v/>
      </c>
      <c r="AF141" s="13" t="str">
        <f t="shared" si="111"/>
        <v/>
      </c>
      <c r="AG141" s="5" t="str">
        <f t="shared" si="90"/>
        <v/>
      </c>
      <c r="AH141" s="12" t="str">
        <f t="shared" si="112"/>
        <v/>
      </c>
      <c r="AI141" s="13" t="str">
        <f t="shared" si="113"/>
        <v/>
      </c>
      <c r="AJ141" s="5" t="str">
        <f t="shared" si="91"/>
        <v/>
      </c>
      <c r="AK141" s="12" t="str">
        <f t="shared" si="114"/>
        <v/>
      </c>
      <c r="AL141" s="13" t="str">
        <f t="shared" si="115"/>
        <v/>
      </c>
      <c r="AM141" s="5" t="str">
        <f t="shared" si="92"/>
        <v/>
      </c>
      <c r="AN141" s="12" t="str">
        <f t="shared" si="116"/>
        <v/>
      </c>
      <c r="AO141" s="13" t="str">
        <f t="shared" si="117"/>
        <v/>
      </c>
      <c r="AQ141" s="33"/>
      <c r="AR141" s="33" t="s">
        <v>65</v>
      </c>
      <c r="AS141" s="33" t="s">
        <v>12</v>
      </c>
    </row>
    <row r="142" spans="1:45" hidden="1">
      <c r="A142" s="36">
        <v>140</v>
      </c>
      <c r="B142" s="33" t="str">
        <f t="shared" si="80"/>
        <v/>
      </c>
      <c r="C142" s="33" t="str">
        <f t="shared" si="81"/>
        <v/>
      </c>
      <c r="D142" s="68"/>
      <c r="E142" s="28">
        <v>140</v>
      </c>
      <c r="F142" s="5" t="str">
        <f t="shared" si="93"/>
        <v/>
      </c>
      <c r="G142" s="12" t="str">
        <f t="shared" si="94"/>
        <v/>
      </c>
      <c r="H142" s="13" t="str">
        <f t="shared" si="95"/>
        <v/>
      </c>
      <c r="I142" s="5" t="str">
        <f t="shared" si="82"/>
        <v/>
      </c>
      <c r="J142" s="12" t="str">
        <f t="shared" si="96"/>
        <v/>
      </c>
      <c r="K142" s="13" t="str">
        <f t="shared" si="97"/>
        <v/>
      </c>
      <c r="L142" s="5" t="str">
        <f t="shared" si="83"/>
        <v/>
      </c>
      <c r="M142" s="12" t="str">
        <f t="shared" si="98"/>
        <v/>
      </c>
      <c r="N142" s="13" t="str">
        <f t="shared" si="99"/>
        <v/>
      </c>
      <c r="O142" s="5" t="str">
        <f t="shared" si="84"/>
        <v/>
      </c>
      <c r="P142" s="12" t="str">
        <f t="shared" si="100"/>
        <v/>
      </c>
      <c r="Q142" s="13" t="str">
        <f t="shared" si="101"/>
        <v/>
      </c>
      <c r="R142" s="5" t="str">
        <f t="shared" si="85"/>
        <v/>
      </c>
      <c r="S142" s="12" t="str">
        <f t="shared" si="102"/>
        <v/>
      </c>
      <c r="T142" s="13" t="str">
        <f t="shared" si="103"/>
        <v/>
      </c>
      <c r="U142" s="5" t="str">
        <f t="shared" si="86"/>
        <v/>
      </c>
      <c r="V142" s="12" t="str">
        <f t="shared" si="104"/>
        <v/>
      </c>
      <c r="W142" s="13" t="str">
        <f t="shared" si="105"/>
        <v/>
      </c>
      <c r="X142" s="5" t="str">
        <f t="shared" si="87"/>
        <v/>
      </c>
      <c r="Y142" s="12" t="str">
        <f t="shared" si="106"/>
        <v/>
      </c>
      <c r="Z142" s="13" t="str">
        <f t="shared" si="107"/>
        <v/>
      </c>
      <c r="AA142" s="5" t="str">
        <f t="shared" si="88"/>
        <v/>
      </c>
      <c r="AB142" s="12" t="str">
        <f t="shared" si="108"/>
        <v/>
      </c>
      <c r="AC142" s="13" t="str">
        <f t="shared" si="109"/>
        <v/>
      </c>
      <c r="AD142" s="5" t="str">
        <f t="shared" si="89"/>
        <v/>
      </c>
      <c r="AE142" s="12" t="str">
        <f t="shared" si="110"/>
        <v/>
      </c>
      <c r="AF142" s="13" t="str">
        <f t="shared" si="111"/>
        <v/>
      </c>
      <c r="AG142" s="5" t="str">
        <f t="shared" si="90"/>
        <v/>
      </c>
      <c r="AH142" s="12" t="str">
        <f t="shared" si="112"/>
        <v/>
      </c>
      <c r="AI142" s="13" t="str">
        <f t="shared" si="113"/>
        <v/>
      </c>
      <c r="AJ142" s="5" t="str">
        <f t="shared" si="91"/>
        <v/>
      </c>
      <c r="AK142" s="12" t="str">
        <f t="shared" si="114"/>
        <v/>
      </c>
      <c r="AL142" s="13" t="str">
        <f t="shared" si="115"/>
        <v/>
      </c>
      <c r="AM142" s="5" t="str">
        <f t="shared" si="92"/>
        <v/>
      </c>
      <c r="AN142" s="12" t="str">
        <f t="shared" si="116"/>
        <v/>
      </c>
      <c r="AO142" s="13" t="str">
        <f t="shared" si="117"/>
        <v/>
      </c>
      <c r="AQ142" s="33">
        <v>71</v>
      </c>
      <c r="AR142" s="33" t="s">
        <v>223</v>
      </c>
      <c r="AS142" s="33" t="s">
        <v>648</v>
      </c>
    </row>
    <row r="143" spans="1:45" hidden="1">
      <c r="A143" s="36">
        <v>141</v>
      </c>
      <c r="B143" s="33" t="str">
        <f t="shared" si="80"/>
        <v/>
      </c>
      <c r="C143" s="33" t="str">
        <f t="shared" si="81"/>
        <v/>
      </c>
      <c r="D143" s="68"/>
      <c r="E143" s="28">
        <v>141</v>
      </c>
      <c r="F143" s="5" t="str">
        <f t="shared" si="93"/>
        <v/>
      </c>
      <c r="G143" s="12" t="str">
        <f t="shared" si="94"/>
        <v/>
      </c>
      <c r="H143" s="13" t="str">
        <f t="shared" si="95"/>
        <v/>
      </c>
      <c r="I143" s="5" t="str">
        <f t="shared" si="82"/>
        <v/>
      </c>
      <c r="J143" s="12" t="str">
        <f t="shared" si="96"/>
        <v/>
      </c>
      <c r="K143" s="13" t="str">
        <f t="shared" si="97"/>
        <v/>
      </c>
      <c r="L143" s="5" t="str">
        <f t="shared" si="83"/>
        <v/>
      </c>
      <c r="M143" s="12" t="str">
        <f t="shared" si="98"/>
        <v/>
      </c>
      <c r="N143" s="13" t="str">
        <f t="shared" si="99"/>
        <v/>
      </c>
      <c r="O143" s="5" t="str">
        <f t="shared" si="84"/>
        <v/>
      </c>
      <c r="P143" s="12" t="str">
        <f t="shared" si="100"/>
        <v/>
      </c>
      <c r="Q143" s="13" t="str">
        <f t="shared" si="101"/>
        <v/>
      </c>
      <c r="R143" s="5" t="str">
        <f t="shared" si="85"/>
        <v/>
      </c>
      <c r="S143" s="12" t="str">
        <f t="shared" si="102"/>
        <v/>
      </c>
      <c r="T143" s="13" t="str">
        <f t="shared" si="103"/>
        <v/>
      </c>
      <c r="U143" s="5" t="str">
        <f t="shared" si="86"/>
        <v/>
      </c>
      <c r="V143" s="12" t="str">
        <f t="shared" si="104"/>
        <v/>
      </c>
      <c r="W143" s="13" t="str">
        <f t="shared" si="105"/>
        <v/>
      </c>
      <c r="X143" s="5" t="str">
        <f t="shared" si="87"/>
        <v/>
      </c>
      <c r="Y143" s="12" t="str">
        <f t="shared" si="106"/>
        <v/>
      </c>
      <c r="Z143" s="13" t="str">
        <f t="shared" si="107"/>
        <v/>
      </c>
      <c r="AA143" s="5" t="str">
        <f t="shared" si="88"/>
        <v/>
      </c>
      <c r="AB143" s="12" t="str">
        <f t="shared" si="108"/>
        <v/>
      </c>
      <c r="AC143" s="13" t="str">
        <f t="shared" si="109"/>
        <v/>
      </c>
      <c r="AD143" s="5" t="str">
        <f t="shared" si="89"/>
        <v/>
      </c>
      <c r="AE143" s="12" t="str">
        <f t="shared" si="110"/>
        <v/>
      </c>
      <c r="AF143" s="13" t="str">
        <f t="shared" si="111"/>
        <v/>
      </c>
      <c r="AG143" s="5" t="str">
        <f t="shared" si="90"/>
        <v/>
      </c>
      <c r="AH143" s="12" t="str">
        <f t="shared" si="112"/>
        <v/>
      </c>
      <c r="AI143" s="13" t="str">
        <f t="shared" si="113"/>
        <v/>
      </c>
      <c r="AJ143" s="5" t="str">
        <f t="shared" si="91"/>
        <v/>
      </c>
      <c r="AK143" s="12" t="str">
        <f t="shared" si="114"/>
        <v/>
      </c>
      <c r="AL143" s="13" t="str">
        <f t="shared" si="115"/>
        <v/>
      </c>
      <c r="AM143" s="5" t="str">
        <f t="shared" si="92"/>
        <v/>
      </c>
      <c r="AN143" s="12" t="str">
        <f t="shared" si="116"/>
        <v/>
      </c>
      <c r="AO143" s="13" t="str">
        <f t="shared" si="117"/>
        <v/>
      </c>
      <c r="AQ143" s="33"/>
      <c r="AR143" s="33" t="s">
        <v>224</v>
      </c>
      <c r="AS143" s="33" t="s">
        <v>648</v>
      </c>
    </row>
    <row r="144" spans="1:45" hidden="1">
      <c r="A144" s="36">
        <v>142</v>
      </c>
      <c r="B144" s="33" t="str">
        <f t="shared" si="80"/>
        <v/>
      </c>
      <c r="C144" s="33" t="str">
        <f t="shared" si="81"/>
        <v/>
      </c>
      <c r="D144" s="68"/>
      <c r="E144" s="28">
        <v>142</v>
      </c>
      <c r="F144" s="5" t="str">
        <f t="shared" si="93"/>
        <v/>
      </c>
      <c r="G144" s="12" t="str">
        <f t="shared" si="94"/>
        <v/>
      </c>
      <c r="H144" s="13" t="str">
        <f t="shared" si="95"/>
        <v/>
      </c>
      <c r="I144" s="5" t="str">
        <f t="shared" si="82"/>
        <v/>
      </c>
      <c r="J144" s="12" t="str">
        <f t="shared" si="96"/>
        <v/>
      </c>
      <c r="K144" s="13" t="str">
        <f t="shared" si="97"/>
        <v/>
      </c>
      <c r="L144" s="5" t="str">
        <f t="shared" si="83"/>
        <v/>
      </c>
      <c r="M144" s="12" t="str">
        <f t="shared" si="98"/>
        <v/>
      </c>
      <c r="N144" s="13" t="str">
        <f t="shared" si="99"/>
        <v/>
      </c>
      <c r="O144" s="5" t="str">
        <f t="shared" si="84"/>
        <v/>
      </c>
      <c r="P144" s="12" t="str">
        <f t="shared" si="100"/>
        <v/>
      </c>
      <c r="Q144" s="13" t="str">
        <f t="shared" si="101"/>
        <v/>
      </c>
      <c r="R144" s="5" t="str">
        <f t="shared" si="85"/>
        <v/>
      </c>
      <c r="S144" s="12" t="str">
        <f t="shared" si="102"/>
        <v/>
      </c>
      <c r="T144" s="13" t="str">
        <f t="shared" si="103"/>
        <v/>
      </c>
      <c r="U144" s="5" t="str">
        <f t="shared" si="86"/>
        <v/>
      </c>
      <c r="V144" s="12" t="str">
        <f t="shared" si="104"/>
        <v/>
      </c>
      <c r="W144" s="13" t="str">
        <f t="shared" si="105"/>
        <v/>
      </c>
      <c r="X144" s="5" t="str">
        <f t="shared" si="87"/>
        <v/>
      </c>
      <c r="Y144" s="12" t="str">
        <f t="shared" si="106"/>
        <v/>
      </c>
      <c r="Z144" s="13" t="str">
        <f t="shared" si="107"/>
        <v/>
      </c>
      <c r="AA144" s="5" t="str">
        <f t="shared" si="88"/>
        <v/>
      </c>
      <c r="AB144" s="12" t="str">
        <f t="shared" si="108"/>
        <v/>
      </c>
      <c r="AC144" s="13" t="str">
        <f t="shared" si="109"/>
        <v/>
      </c>
      <c r="AD144" s="5" t="str">
        <f t="shared" si="89"/>
        <v/>
      </c>
      <c r="AE144" s="12" t="str">
        <f t="shared" si="110"/>
        <v/>
      </c>
      <c r="AF144" s="13" t="str">
        <f t="shared" si="111"/>
        <v/>
      </c>
      <c r="AG144" s="5" t="str">
        <f t="shared" si="90"/>
        <v/>
      </c>
      <c r="AH144" s="12" t="str">
        <f t="shared" si="112"/>
        <v/>
      </c>
      <c r="AI144" s="13" t="str">
        <f t="shared" si="113"/>
        <v/>
      </c>
      <c r="AJ144" s="5" t="str">
        <f t="shared" si="91"/>
        <v/>
      </c>
      <c r="AK144" s="12" t="str">
        <f t="shared" si="114"/>
        <v/>
      </c>
      <c r="AL144" s="13" t="str">
        <f t="shared" si="115"/>
        <v/>
      </c>
      <c r="AM144" s="5" t="str">
        <f t="shared" si="92"/>
        <v/>
      </c>
      <c r="AN144" s="12" t="str">
        <f t="shared" si="116"/>
        <v/>
      </c>
      <c r="AO144" s="13" t="str">
        <f t="shared" si="117"/>
        <v/>
      </c>
      <c r="AQ144" s="33"/>
      <c r="AR144" s="33" t="s">
        <v>225</v>
      </c>
      <c r="AS144" s="33" t="s">
        <v>648</v>
      </c>
    </row>
    <row r="145" spans="1:45" hidden="1">
      <c r="A145" s="36">
        <v>143</v>
      </c>
      <c r="B145" s="33" t="str">
        <f t="shared" si="80"/>
        <v/>
      </c>
      <c r="C145" s="33" t="str">
        <f t="shared" si="81"/>
        <v/>
      </c>
      <c r="D145" s="68"/>
      <c r="E145" s="28">
        <v>143</v>
      </c>
      <c r="F145" s="5" t="str">
        <f t="shared" si="93"/>
        <v/>
      </c>
      <c r="G145" s="12" t="str">
        <f t="shared" si="94"/>
        <v/>
      </c>
      <c r="H145" s="13" t="str">
        <f t="shared" si="95"/>
        <v/>
      </c>
      <c r="I145" s="5" t="str">
        <f t="shared" si="82"/>
        <v/>
      </c>
      <c r="J145" s="12" t="str">
        <f t="shared" si="96"/>
        <v/>
      </c>
      <c r="K145" s="13" t="str">
        <f t="shared" si="97"/>
        <v/>
      </c>
      <c r="L145" s="5" t="str">
        <f t="shared" si="83"/>
        <v/>
      </c>
      <c r="M145" s="12" t="str">
        <f t="shared" si="98"/>
        <v/>
      </c>
      <c r="N145" s="13" t="str">
        <f t="shared" si="99"/>
        <v/>
      </c>
      <c r="O145" s="5" t="str">
        <f t="shared" si="84"/>
        <v/>
      </c>
      <c r="P145" s="12" t="str">
        <f t="shared" si="100"/>
        <v/>
      </c>
      <c r="Q145" s="13" t="str">
        <f t="shared" si="101"/>
        <v/>
      </c>
      <c r="R145" s="5" t="str">
        <f t="shared" si="85"/>
        <v/>
      </c>
      <c r="S145" s="12" t="str">
        <f t="shared" si="102"/>
        <v/>
      </c>
      <c r="T145" s="13" t="str">
        <f t="shared" si="103"/>
        <v/>
      </c>
      <c r="U145" s="5" t="str">
        <f t="shared" si="86"/>
        <v/>
      </c>
      <c r="V145" s="12" t="str">
        <f t="shared" si="104"/>
        <v/>
      </c>
      <c r="W145" s="13" t="str">
        <f t="shared" si="105"/>
        <v/>
      </c>
      <c r="X145" s="5" t="str">
        <f t="shared" si="87"/>
        <v/>
      </c>
      <c r="Y145" s="12" t="str">
        <f t="shared" si="106"/>
        <v/>
      </c>
      <c r="Z145" s="13" t="str">
        <f t="shared" si="107"/>
        <v/>
      </c>
      <c r="AA145" s="5" t="str">
        <f t="shared" si="88"/>
        <v/>
      </c>
      <c r="AB145" s="12" t="str">
        <f t="shared" si="108"/>
        <v/>
      </c>
      <c r="AC145" s="13" t="str">
        <f t="shared" si="109"/>
        <v/>
      </c>
      <c r="AD145" s="5" t="str">
        <f t="shared" si="89"/>
        <v/>
      </c>
      <c r="AE145" s="12" t="str">
        <f t="shared" si="110"/>
        <v/>
      </c>
      <c r="AF145" s="13" t="str">
        <f t="shared" si="111"/>
        <v/>
      </c>
      <c r="AG145" s="5" t="str">
        <f t="shared" si="90"/>
        <v/>
      </c>
      <c r="AH145" s="12" t="str">
        <f t="shared" si="112"/>
        <v/>
      </c>
      <c r="AI145" s="13" t="str">
        <f t="shared" si="113"/>
        <v/>
      </c>
      <c r="AJ145" s="5" t="str">
        <f t="shared" si="91"/>
        <v/>
      </c>
      <c r="AK145" s="12" t="str">
        <f t="shared" si="114"/>
        <v/>
      </c>
      <c r="AL145" s="13" t="str">
        <f t="shared" si="115"/>
        <v/>
      </c>
      <c r="AM145" s="5" t="str">
        <f t="shared" si="92"/>
        <v/>
      </c>
      <c r="AN145" s="12" t="str">
        <f t="shared" si="116"/>
        <v/>
      </c>
      <c r="AO145" s="13" t="str">
        <f t="shared" si="117"/>
        <v/>
      </c>
      <c r="AQ145" s="33"/>
      <c r="AR145" s="33" t="s">
        <v>226</v>
      </c>
      <c r="AS145" s="33" t="s">
        <v>648</v>
      </c>
    </row>
    <row r="146" spans="1:45" hidden="1">
      <c r="A146" s="36">
        <v>144</v>
      </c>
      <c r="B146" s="33" t="str">
        <f t="shared" si="80"/>
        <v/>
      </c>
      <c r="C146" s="33" t="str">
        <f t="shared" si="81"/>
        <v/>
      </c>
      <c r="D146" s="68"/>
      <c r="E146" s="28">
        <v>144</v>
      </c>
      <c r="F146" s="5" t="str">
        <f t="shared" si="93"/>
        <v/>
      </c>
      <c r="G146" s="12" t="str">
        <f t="shared" si="94"/>
        <v/>
      </c>
      <c r="H146" s="13" t="str">
        <f t="shared" si="95"/>
        <v/>
      </c>
      <c r="I146" s="5" t="str">
        <f t="shared" si="82"/>
        <v/>
      </c>
      <c r="J146" s="12" t="str">
        <f t="shared" si="96"/>
        <v/>
      </c>
      <c r="K146" s="13" t="str">
        <f t="shared" si="97"/>
        <v/>
      </c>
      <c r="L146" s="5" t="str">
        <f t="shared" si="83"/>
        <v/>
      </c>
      <c r="M146" s="12" t="str">
        <f t="shared" si="98"/>
        <v/>
      </c>
      <c r="N146" s="13" t="str">
        <f t="shared" si="99"/>
        <v/>
      </c>
      <c r="O146" s="5" t="str">
        <f t="shared" si="84"/>
        <v/>
      </c>
      <c r="P146" s="12" t="str">
        <f t="shared" si="100"/>
        <v/>
      </c>
      <c r="Q146" s="13" t="str">
        <f t="shared" si="101"/>
        <v/>
      </c>
      <c r="R146" s="5" t="str">
        <f t="shared" si="85"/>
        <v/>
      </c>
      <c r="S146" s="12" t="str">
        <f t="shared" si="102"/>
        <v/>
      </c>
      <c r="T146" s="13" t="str">
        <f t="shared" si="103"/>
        <v/>
      </c>
      <c r="U146" s="5" t="str">
        <f t="shared" si="86"/>
        <v/>
      </c>
      <c r="V146" s="12" t="str">
        <f t="shared" si="104"/>
        <v/>
      </c>
      <c r="W146" s="13" t="str">
        <f t="shared" si="105"/>
        <v/>
      </c>
      <c r="X146" s="5" t="str">
        <f t="shared" si="87"/>
        <v/>
      </c>
      <c r="Y146" s="12" t="str">
        <f t="shared" si="106"/>
        <v/>
      </c>
      <c r="Z146" s="13" t="str">
        <f t="shared" si="107"/>
        <v/>
      </c>
      <c r="AA146" s="5" t="str">
        <f t="shared" si="88"/>
        <v/>
      </c>
      <c r="AB146" s="12" t="str">
        <f t="shared" si="108"/>
        <v/>
      </c>
      <c r="AC146" s="13" t="str">
        <f t="shared" si="109"/>
        <v/>
      </c>
      <c r="AD146" s="5" t="str">
        <f t="shared" si="89"/>
        <v/>
      </c>
      <c r="AE146" s="12" t="str">
        <f t="shared" si="110"/>
        <v/>
      </c>
      <c r="AF146" s="13" t="str">
        <f t="shared" si="111"/>
        <v/>
      </c>
      <c r="AG146" s="5" t="str">
        <f t="shared" si="90"/>
        <v/>
      </c>
      <c r="AH146" s="12" t="str">
        <f t="shared" si="112"/>
        <v/>
      </c>
      <c r="AI146" s="13" t="str">
        <f t="shared" si="113"/>
        <v/>
      </c>
      <c r="AJ146" s="5" t="str">
        <f t="shared" si="91"/>
        <v/>
      </c>
      <c r="AK146" s="12" t="str">
        <f t="shared" si="114"/>
        <v/>
      </c>
      <c r="AL146" s="13" t="str">
        <f t="shared" si="115"/>
        <v/>
      </c>
      <c r="AM146" s="5" t="str">
        <f t="shared" si="92"/>
        <v/>
      </c>
      <c r="AN146" s="12" t="str">
        <f t="shared" si="116"/>
        <v/>
      </c>
      <c r="AO146" s="13" t="str">
        <f t="shared" si="117"/>
        <v/>
      </c>
      <c r="AQ146" s="33"/>
      <c r="AR146" s="33" t="s">
        <v>335</v>
      </c>
      <c r="AS146" s="33" t="s">
        <v>11</v>
      </c>
    </row>
    <row r="147" spans="1:45" hidden="1">
      <c r="A147" s="36">
        <v>145</v>
      </c>
      <c r="B147" s="33" t="str">
        <f t="shared" si="80"/>
        <v/>
      </c>
      <c r="C147" s="33" t="str">
        <f t="shared" si="81"/>
        <v/>
      </c>
      <c r="D147" s="68"/>
      <c r="E147" s="28">
        <v>145</v>
      </c>
      <c r="F147" s="5" t="str">
        <f t="shared" si="93"/>
        <v/>
      </c>
      <c r="G147" s="12" t="str">
        <f t="shared" si="94"/>
        <v/>
      </c>
      <c r="H147" s="13" t="str">
        <f t="shared" si="95"/>
        <v/>
      </c>
      <c r="I147" s="5" t="str">
        <f t="shared" si="82"/>
        <v/>
      </c>
      <c r="J147" s="12" t="str">
        <f t="shared" si="96"/>
        <v/>
      </c>
      <c r="K147" s="13" t="str">
        <f t="shared" si="97"/>
        <v/>
      </c>
      <c r="L147" s="5" t="str">
        <f t="shared" si="83"/>
        <v/>
      </c>
      <c r="M147" s="12" t="str">
        <f t="shared" si="98"/>
        <v/>
      </c>
      <c r="N147" s="13" t="str">
        <f t="shared" si="99"/>
        <v/>
      </c>
      <c r="O147" s="5" t="str">
        <f t="shared" si="84"/>
        <v/>
      </c>
      <c r="P147" s="12" t="str">
        <f t="shared" si="100"/>
        <v/>
      </c>
      <c r="Q147" s="13" t="str">
        <f t="shared" si="101"/>
        <v/>
      </c>
      <c r="R147" s="5" t="str">
        <f t="shared" si="85"/>
        <v/>
      </c>
      <c r="S147" s="12" t="str">
        <f t="shared" si="102"/>
        <v/>
      </c>
      <c r="T147" s="13" t="str">
        <f t="shared" si="103"/>
        <v/>
      </c>
      <c r="U147" s="5" t="str">
        <f t="shared" si="86"/>
        <v/>
      </c>
      <c r="V147" s="12" t="str">
        <f t="shared" si="104"/>
        <v/>
      </c>
      <c r="W147" s="13" t="str">
        <f t="shared" si="105"/>
        <v/>
      </c>
      <c r="X147" s="5" t="str">
        <f t="shared" si="87"/>
        <v/>
      </c>
      <c r="Y147" s="12" t="str">
        <f t="shared" si="106"/>
        <v/>
      </c>
      <c r="Z147" s="13" t="str">
        <f t="shared" si="107"/>
        <v/>
      </c>
      <c r="AA147" s="5" t="str">
        <f t="shared" si="88"/>
        <v/>
      </c>
      <c r="AB147" s="12" t="str">
        <f t="shared" si="108"/>
        <v/>
      </c>
      <c r="AC147" s="13" t="str">
        <f t="shared" si="109"/>
        <v/>
      </c>
      <c r="AD147" s="5" t="str">
        <f t="shared" si="89"/>
        <v/>
      </c>
      <c r="AE147" s="12" t="str">
        <f t="shared" si="110"/>
        <v/>
      </c>
      <c r="AF147" s="13" t="str">
        <f t="shared" si="111"/>
        <v/>
      </c>
      <c r="AG147" s="5" t="str">
        <f t="shared" si="90"/>
        <v/>
      </c>
      <c r="AH147" s="12" t="str">
        <f t="shared" si="112"/>
        <v/>
      </c>
      <c r="AI147" s="13" t="str">
        <f t="shared" si="113"/>
        <v/>
      </c>
      <c r="AJ147" s="5" t="str">
        <f t="shared" si="91"/>
        <v/>
      </c>
      <c r="AK147" s="12" t="str">
        <f t="shared" si="114"/>
        <v/>
      </c>
      <c r="AL147" s="13" t="str">
        <f t="shared" si="115"/>
        <v/>
      </c>
      <c r="AM147" s="5" t="str">
        <f t="shared" si="92"/>
        <v/>
      </c>
      <c r="AN147" s="12" t="str">
        <f t="shared" si="116"/>
        <v/>
      </c>
      <c r="AO147" s="13" t="str">
        <f t="shared" si="117"/>
        <v/>
      </c>
      <c r="AQ147" s="33">
        <v>45</v>
      </c>
      <c r="AR147" s="33" t="s">
        <v>336</v>
      </c>
      <c r="AS147" s="33" t="s">
        <v>11</v>
      </c>
    </row>
    <row r="148" spans="1:45" hidden="1">
      <c r="A148" s="36">
        <v>146</v>
      </c>
      <c r="B148" s="33" t="str">
        <f t="shared" si="80"/>
        <v/>
      </c>
      <c r="C148" s="33" t="str">
        <f t="shared" si="81"/>
        <v/>
      </c>
      <c r="D148" s="68"/>
      <c r="E148" s="28">
        <v>146</v>
      </c>
      <c r="F148" s="5" t="str">
        <f t="shared" si="93"/>
        <v/>
      </c>
      <c r="G148" s="12" t="str">
        <f t="shared" si="94"/>
        <v/>
      </c>
      <c r="H148" s="13" t="str">
        <f t="shared" si="95"/>
        <v/>
      </c>
      <c r="I148" s="5" t="str">
        <f t="shared" si="82"/>
        <v/>
      </c>
      <c r="J148" s="12" t="str">
        <f t="shared" si="96"/>
        <v/>
      </c>
      <c r="K148" s="13" t="str">
        <f t="shared" si="97"/>
        <v/>
      </c>
      <c r="L148" s="5" t="str">
        <f t="shared" si="83"/>
        <v/>
      </c>
      <c r="M148" s="12" t="str">
        <f t="shared" si="98"/>
        <v/>
      </c>
      <c r="N148" s="13" t="str">
        <f t="shared" si="99"/>
        <v/>
      </c>
      <c r="O148" s="5" t="str">
        <f t="shared" si="84"/>
        <v/>
      </c>
      <c r="P148" s="12" t="str">
        <f t="shared" si="100"/>
        <v/>
      </c>
      <c r="Q148" s="13" t="str">
        <f t="shared" si="101"/>
        <v/>
      </c>
      <c r="R148" s="5" t="str">
        <f t="shared" si="85"/>
        <v/>
      </c>
      <c r="S148" s="12" t="str">
        <f t="shared" si="102"/>
        <v/>
      </c>
      <c r="T148" s="13" t="str">
        <f t="shared" si="103"/>
        <v/>
      </c>
      <c r="U148" s="5" t="str">
        <f t="shared" si="86"/>
        <v/>
      </c>
      <c r="V148" s="12" t="str">
        <f t="shared" si="104"/>
        <v/>
      </c>
      <c r="W148" s="13" t="str">
        <f t="shared" si="105"/>
        <v/>
      </c>
      <c r="X148" s="5" t="str">
        <f t="shared" si="87"/>
        <v/>
      </c>
      <c r="Y148" s="12" t="str">
        <f t="shared" si="106"/>
        <v/>
      </c>
      <c r="Z148" s="13" t="str">
        <f t="shared" si="107"/>
        <v/>
      </c>
      <c r="AA148" s="5" t="str">
        <f t="shared" si="88"/>
        <v/>
      </c>
      <c r="AB148" s="12" t="str">
        <f t="shared" si="108"/>
        <v/>
      </c>
      <c r="AC148" s="13" t="str">
        <f t="shared" si="109"/>
        <v/>
      </c>
      <c r="AD148" s="5" t="str">
        <f t="shared" si="89"/>
        <v/>
      </c>
      <c r="AE148" s="12" t="str">
        <f t="shared" si="110"/>
        <v/>
      </c>
      <c r="AF148" s="13" t="str">
        <f t="shared" si="111"/>
        <v/>
      </c>
      <c r="AG148" s="5" t="str">
        <f t="shared" si="90"/>
        <v/>
      </c>
      <c r="AH148" s="12" t="str">
        <f t="shared" si="112"/>
        <v/>
      </c>
      <c r="AI148" s="13" t="str">
        <f t="shared" si="113"/>
        <v/>
      </c>
      <c r="AJ148" s="5" t="str">
        <f t="shared" si="91"/>
        <v/>
      </c>
      <c r="AK148" s="12" t="str">
        <f t="shared" si="114"/>
        <v/>
      </c>
      <c r="AL148" s="13" t="str">
        <f t="shared" si="115"/>
        <v/>
      </c>
      <c r="AM148" s="5" t="str">
        <f t="shared" si="92"/>
        <v/>
      </c>
      <c r="AN148" s="12" t="str">
        <f t="shared" si="116"/>
        <v/>
      </c>
      <c r="AO148" s="13" t="str">
        <f t="shared" si="117"/>
        <v/>
      </c>
      <c r="AQ148" s="33">
        <v>75</v>
      </c>
      <c r="AR148" s="33" t="s">
        <v>337</v>
      </c>
      <c r="AS148" s="33" t="s">
        <v>11</v>
      </c>
    </row>
    <row r="149" spans="1:45" hidden="1">
      <c r="A149" s="36">
        <v>147</v>
      </c>
      <c r="B149" s="33" t="str">
        <f t="shared" si="80"/>
        <v/>
      </c>
      <c r="C149" s="33" t="str">
        <f t="shared" si="81"/>
        <v/>
      </c>
      <c r="D149" s="68"/>
      <c r="E149" s="28">
        <v>147</v>
      </c>
      <c r="F149" s="5" t="str">
        <f t="shared" si="93"/>
        <v/>
      </c>
      <c r="G149" s="12" t="str">
        <f t="shared" si="94"/>
        <v/>
      </c>
      <c r="H149" s="13" t="str">
        <f t="shared" si="95"/>
        <v/>
      </c>
      <c r="I149" s="5" t="str">
        <f t="shared" si="82"/>
        <v/>
      </c>
      <c r="J149" s="12" t="str">
        <f t="shared" si="96"/>
        <v/>
      </c>
      <c r="K149" s="13" t="str">
        <f t="shared" si="97"/>
        <v/>
      </c>
      <c r="L149" s="5" t="str">
        <f t="shared" si="83"/>
        <v/>
      </c>
      <c r="M149" s="12" t="str">
        <f t="shared" si="98"/>
        <v/>
      </c>
      <c r="N149" s="13" t="str">
        <f t="shared" si="99"/>
        <v/>
      </c>
      <c r="O149" s="5" t="str">
        <f t="shared" si="84"/>
        <v/>
      </c>
      <c r="P149" s="12" t="str">
        <f t="shared" si="100"/>
        <v/>
      </c>
      <c r="Q149" s="13" t="str">
        <f t="shared" si="101"/>
        <v/>
      </c>
      <c r="R149" s="5" t="str">
        <f t="shared" si="85"/>
        <v/>
      </c>
      <c r="S149" s="12" t="str">
        <f t="shared" si="102"/>
        <v/>
      </c>
      <c r="T149" s="13" t="str">
        <f t="shared" si="103"/>
        <v/>
      </c>
      <c r="U149" s="5" t="str">
        <f t="shared" si="86"/>
        <v/>
      </c>
      <c r="V149" s="12" t="str">
        <f t="shared" si="104"/>
        <v/>
      </c>
      <c r="W149" s="13" t="str">
        <f t="shared" si="105"/>
        <v/>
      </c>
      <c r="X149" s="5" t="str">
        <f t="shared" si="87"/>
        <v/>
      </c>
      <c r="Y149" s="12" t="str">
        <f t="shared" si="106"/>
        <v/>
      </c>
      <c r="Z149" s="13" t="str">
        <f t="shared" si="107"/>
        <v/>
      </c>
      <c r="AA149" s="5" t="str">
        <f t="shared" si="88"/>
        <v/>
      </c>
      <c r="AB149" s="12" t="str">
        <f t="shared" si="108"/>
        <v/>
      </c>
      <c r="AC149" s="13" t="str">
        <f t="shared" si="109"/>
        <v/>
      </c>
      <c r="AD149" s="5" t="str">
        <f t="shared" si="89"/>
        <v/>
      </c>
      <c r="AE149" s="12" t="str">
        <f t="shared" si="110"/>
        <v/>
      </c>
      <c r="AF149" s="13" t="str">
        <f t="shared" si="111"/>
        <v/>
      </c>
      <c r="AG149" s="5" t="str">
        <f t="shared" si="90"/>
        <v/>
      </c>
      <c r="AH149" s="12" t="str">
        <f t="shared" si="112"/>
        <v/>
      </c>
      <c r="AI149" s="13" t="str">
        <f t="shared" si="113"/>
        <v/>
      </c>
      <c r="AJ149" s="5" t="str">
        <f t="shared" si="91"/>
        <v/>
      </c>
      <c r="AK149" s="12" t="str">
        <f t="shared" si="114"/>
        <v/>
      </c>
      <c r="AL149" s="13" t="str">
        <f t="shared" si="115"/>
        <v/>
      </c>
      <c r="AM149" s="5" t="str">
        <f t="shared" si="92"/>
        <v/>
      </c>
      <c r="AN149" s="12" t="str">
        <f t="shared" si="116"/>
        <v/>
      </c>
      <c r="AO149" s="13" t="str">
        <f t="shared" si="117"/>
        <v/>
      </c>
      <c r="AQ149" s="33">
        <v>70</v>
      </c>
      <c r="AR149" s="33" t="s">
        <v>650</v>
      </c>
      <c r="AS149" s="33" t="s">
        <v>16</v>
      </c>
    </row>
    <row r="150" spans="1:45" hidden="1">
      <c r="A150" s="36">
        <v>148</v>
      </c>
      <c r="B150" s="33" t="str">
        <f t="shared" si="80"/>
        <v/>
      </c>
      <c r="C150" s="33" t="str">
        <f t="shared" si="81"/>
        <v/>
      </c>
      <c r="D150" s="68"/>
      <c r="E150" s="28">
        <v>148</v>
      </c>
      <c r="F150" s="5" t="str">
        <f t="shared" si="93"/>
        <v/>
      </c>
      <c r="G150" s="12" t="str">
        <f t="shared" si="94"/>
        <v/>
      </c>
      <c r="H150" s="13" t="str">
        <f t="shared" si="95"/>
        <v/>
      </c>
      <c r="I150" s="5" t="str">
        <f t="shared" si="82"/>
        <v/>
      </c>
      <c r="J150" s="12" t="str">
        <f t="shared" si="96"/>
        <v/>
      </c>
      <c r="K150" s="13" t="str">
        <f t="shared" si="97"/>
        <v/>
      </c>
      <c r="L150" s="5" t="str">
        <f t="shared" si="83"/>
        <v/>
      </c>
      <c r="M150" s="12" t="str">
        <f t="shared" si="98"/>
        <v/>
      </c>
      <c r="N150" s="13" t="str">
        <f t="shared" si="99"/>
        <v/>
      </c>
      <c r="O150" s="5" t="str">
        <f t="shared" si="84"/>
        <v/>
      </c>
      <c r="P150" s="12" t="str">
        <f t="shared" si="100"/>
        <v/>
      </c>
      <c r="Q150" s="13" t="str">
        <f t="shared" si="101"/>
        <v/>
      </c>
      <c r="R150" s="5" t="str">
        <f t="shared" si="85"/>
        <v/>
      </c>
      <c r="S150" s="12" t="str">
        <f t="shared" si="102"/>
        <v/>
      </c>
      <c r="T150" s="13" t="str">
        <f t="shared" si="103"/>
        <v/>
      </c>
      <c r="U150" s="5" t="str">
        <f t="shared" si="86"/>
        <v/>
      </c>
      <c r="V150" s="12" t="str">
        <f t="shared" si="104"/>
        <v/>
      </c>
      <c r="W150" s="13" t="str">
        <f t="shared" si="105"/>
        <v/>
      </c>
      <c r="X150" s="5" t="str">
        <f t="shared" si="87"/>
        <v/>
      </c>
      <c r="Y150" s="12" t="str">
        <f t="shared" si="106"/>
        <v/>
      </c>
      <c r="Z150" s="13" t="str">
        <f t="shared" si="107"/>
        <v/>
      </c>
      <c r="AA150" s="5" t="str">
        <f t="shared" si="88"/>
        <v/>
      </c>
      <c r="AB150" s="12" t="str">
        <f t="shared" si="108"/>
        <v/>
      </c>
      <c r="AC150" s="13" t="str">
        <f t="shared" si="109"/>
        <v/>
      </c>
      <c r="AD150" s="5" t="str">
        <f t="shared" si="89"/>
        <v/>
      </c>
      <c r="AE150" s="12" t="str">
        <f t="shared" si="110"/>
        <v/>
      </c>
      <c r="AF150" s="13" t="str">
        <f t="shared" si="111"/>
        <v/>
      </c>
      <c r="AG150" s="5" t="str">
        <f t="shared" si="90"/>
        <v/>
      </c>
      <c r="AH150" s="12" t="str">
        <f t="shared" si="112"/>
        <v/>
      </c>
      <c r="AI150" s="13" t="str">
        <f t="shared" si="113"/>
        <v/>
      </c>
      <c r="AJ150" s="5" t="str">
        <f t="shared" si="91"/>
        <v/>
      </c>
      <c r="AK150" s="12" t="str">
        <f t="shared" si="114"/>
        <v/>
      </c>
      <c r="AL150" s="13" t="str">
        <f t="shared" si="115"/>
        <v/>
      </c>
      <c r="AM150" s="5" t="str">
        <f t="shared" si="92"/>
        <v/>
      </c>
      <c r="AN150" s="12" t="str">
        <f t="shared" si="116"/>
        <v/>
      </c>
      <c r="AO150" s="13" t="str">
        <f t="shared" si="117"/>
        <v/>
      </c>
      <c r="AQ150" s="33"/>
      <c r="AR150" s="33" t="s">
        <v>651</v>
      </c>
      <c r="AS150" s="33" t="s">
        <v>16</v>
      </c>
    </row>
    <row r="151" spans="1:45" hidden="1">
      <c r="A151" s="36">
        <v>149</v>
      </c>
      <c r="B151" s="33" t="str">
        <f t="shared" si="80"/>
        <v/>
      </c>
      <c r="C151" s="33" t="str">
        <f t="shared" si="81"/>
        <v/>
      </c>
      <c r="D151" s="68"/>
      <c r="E151" s="28">
        <v>149</v>
      </c>
      <c r="F151" s="5" t="str">
        <f t="shared" si="93"/>
        <v/>
      </c>
      <c r="G151" s="12" t="str">
        <f t="shared" si="94"/>
        <v/>
      </c>
      <c r="H151" s="13" t="str">
        <f t="shared" si="95"/>
        <v/>
      </c>
      <c r="I151" s="5" t="str">
        <f t="shared" si="82"/>
        <v/>
      </c>
      <c r="J151" s="12" t="str">
        <f t="shared" si="96"/>
        <v/>
      </c>
      <c r="K151" s="13" t="str">
        <f t="shared" si="97"/>
        <v/>
      </c>
      <c r="L151" s="5" t="str">
        <f t="shared" si="83"/>
        <v/>
      </c>
      <c r="M151" s="12" t="str">
        <f t="shared" si="98"/>
        <v/>
      </c>
      <c r="N151" s="13" t="str">
        <f t="shared" si="99"/>
        <v/>
      </c>
      <c r="O151" s="5" t="str">
        <f t="shared" si="84"/>
        <v/>
      </c>
      <c r="P151" s="12" t="str">
        <f t="shared" si="100"/>
        <v/>
      </c>
      <c r="Q151" s="13" t="str">
        <f t="shared" si="101"/>
        <v/>
      </c>
      <c r="R151" s="5" t="str">
        <f t="shared" si="85"/>
        <v/>
      </c>
      <c r="S151" s="12" t="str">
        <f t="shared" si="102"/>
        <v/>
      </c>
      <c r="T151" s="13" t="str">
        <f t="shared" si="103"/>
        <v/>
      </c>
      <c r="U151" s="5" t="str">
        <f t="shared" si="86"/>
        <v/>
      </c>
      <c r="V151" s="12" t="str">
        <f t="shared" si="104"/>
        <v/>
      </c>
      <c r="W151" s="13" t="str">
        <f t="shared" si="105"/>
        <v/>
      </c>
      <c r="X151" s="5" t="str">
        <f t="shared" si="87"/>
        <v/>
      </c>
      <c r="Y151" s="12" t="str">
        <f t="shared" si="106"/>
        <v/>
      </c>
      <c r="Z151" s="13" t="str">
        <f t="shared" si="107"/>
        <v/>
      </c>
      <c r="AA151" s="5" t="str">
        <f t="shared" si="88"/>
        <v/>
      </c>
      <c r="AB151" s="12" t="str">
        <f t="shared" si="108"/>
        <v/>
      </c>
      <c r="AC151" s="13" t="str">
        <f t="shared" si="109"/>
        <v/>
      </c>
      <c r="AD151" s="5" t="str">
        <f t="shared" si="89"/>
        <v/>
      </c>
      <c r="AE151" s="12" t="str">
        <f t="shared" si="110"/>
        <v/>
      </c>
      <c r="AF151" s="13" t="str">
        <f t="shared" si="111"/>
        <v/>
      </c>
      <c r="AG151" s="5" t="str">
        <f t="shared" si="90"/>
        <v/>
      </c>
      <c r="AH151" s="12" t="str">
        <f t="shared" si="112"/>
        <v/>
      </c>
      <c r="AI151" s="13" t="str">
        <f t="shared" si="113"/>
        <v/>
      </c>
      <c r="AJ151" s="5" t="str">
        <f t="shared" si="91"/>
        <v/>
      </c>
      <c r="AK151" s="12" t="str">
        <f t="shared" si="114"/>
        <v/>
      </c>
      <c r="AL151" s="13" t="str">
        <f t="shared" si="115"/>
        <v/>
      </c>
      <c r="AM151" s="5" t="str">
        <f t="shared" si="92"/>
        <v/>
      </c>
      <c r="AN151" s="12" t="str">
        <f t="shared" si="116"/>
        <v/>
      </c>
      <c r="AO151" s="13" t="str">
        <f t="shared" si="117"/>
        <v/>
      </c>
      <c r="AQ151" s="33">
        <v>4</v>
      </c>
      <c r="AR151" s="33" t="s">
        <v>734</v>
      </c>
      <c r="AS151" s="33" t="s">
        <v>12</v>
      </c>
    </row>
    <row r="152" spans="1:45" hidden="1">
      <c r="A152" s="36">
        <v>150</v>
      </c>
      <c r="B152" s="33" t="str">
        <f t="shared" si="80"/>
        <v/>
      </c>
      <c r="C152" s="33" t="str">
        <f t="shared" si="81"/>
        <v/>
      </c>
      <c r="D152" s="68"/>
      <c r="E152" s="28">
        <v>150</v>
      </c>
      <c r="F152" s="5" t="str">
        <f t="shared" si="93"/>
        <v/>
      </c>
      <c r="G152" s="12" t="str">
        <f t="shared" si="94"/>
        <v/>
      </c>
      <c r="H152" s="13" t="str">
        <f t="shared" si="95"/>
        <v/>
      </c>
      <c r="I152" s="5" t="str">
        <f t="shared" si="82"/>
        <v/>
      </c>
      <c r="J152" s="12" t="str">
        <f t="shared" si="96"/>
        <v/>
      </c>
      <c r="K152" s="13" t="str">
        <f t="shared" si="97"/>
        <v/>
      </c>
      <c r="L152" s="5" t="str">
        <f t="shared" si="83"/>
        <v/>
      </c>
      <c r="M152" s="12" t="str">
        <f t="shared" si="98"/>
        <v/>
      </c>
      <c r="N152" s="13" t="str">
        <f t="shared" si="99"/>
        <v/>
      </c>
      <c r="O152" s="5" t="str">
        <f t="shared" si="84"/>
        <v/>
      </c>
      <c r="P152" s="12" t="str">
        <f t="shared" si="100"/>
        <v/>
      </c>
      <c r="Q152" s="13" t="str">
        <f t="shared" si="101"/>
        <v/>
      </c>
      <c r="R152" s="5" t="str">
        <f t="shared" si="85"/>
        <v/>
      </c>
      <c r="S152" s="12" t="str">
        <f t="shared" si="102"/>
        <v/>
      </c>
      <c r="T152" s="13" t="str">
        <f t="shared" si="103"/>
        <v/>
      </c>
      <c r="U152" s="5" t="str">
        <f t="shared" si="86"/>
        <v/>
      </c>
      <c r="V152" s="12" t="str">
        <f t="shared" si="104"/>
        <v/>
      </c>
      <c r="W152" s="13" t="str">
        <f t="shared" si="105"/>
        <v/>
      </c>
      <c r="X152" s="5" t="str">
        <f t="shared" si="87"/>
        <v/>
      </c>
      <c r="Y152" s="12" t="str">
        <f t="shared" si="106"/>
        <v/>
      </c>
      <c r="Z152" s="13" t="str">
        <f t="shared" si="107"/>
        <v/>
      </c>
      <c r="AA152" s="5" t="str">
        <f t="shared" si="88"/>
        <v/>
      </c>
      <c r="AB152" s="12" t="str">
        <f t="shared" si="108"/>
        <v/>
      </c>
      <c r="AC152" s="13" t="str">
        <f t="shared" si="109"/>
        <v/>
      </c>
      <c r="AD152" s="5" t="str">
        <f t="shared" si="89"/>
        <v/>
      </c>
      <c r="AE152" s="12" t="str">
        <f t="shared" si="110"/>
        <v/>
      </c>
      <c r="AF152" s="13" t="str">
        <f t="shared" si="111"/>
        <v/>
      </c>
      <c r="AG152" s="5" t="str">
        <f t="shared" si="90"/>
        <v/>
      </c>
      <c r="AH152" s="12" t="str">
        <f t="shared" si="112"/>
        <v/>
      </c>
      <c r="AI152" s="13" t="str">
        <f t="shared" si="113"/>
        <v/>
      </c>
      <c r="AJ152" s="5" t="str">
        <f t="shared" si="91"/>
        <v/>
      </c>
      <c r="AK152" s="12" t="str">
        <f t="shared" si="114"/>
        <v/>
      </c>
      <c r="AL152" s="13" t="str">
        <f t="shared" si="115"/>
        <v/>
      </c>
      <c r="AM152" s="5" t="str">
        <f t="shared" si="92"/>
        <v/>
      </c>
      <c r="AN152" s="12" t="str">
        <f t="shared" si="116"/>
        <v/>
      </c>
      <c r="AO152" s="13" t="str">
        <f t="shared" si="117"/>
        <v/>
      </c>
      <c r="AQ152" s="33">
        <v>6</v>
      </c>
      <c r="AR152" s="33" t="s">
        <v>735</v>
      </c>
      <c r="AS152" s="33" t="s">
        <v>12</v>
      </c>
    </row>
    <row r="153" spans="1:45">
      <c r="A153" s="26" t="s">
        <v>7</v>
      </c>
      <c r="B153" s="26" t="s">
        <v>3</v>
      </c>
      <c r="C153" s="26" t="s">
        <v>758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6">
        <f>K169</f>
        <v>1</v>
      </c>
      <c r="B154" s="33" t="str">
        <f>O169</f>
        <v>Cumbria</v>
      </c>
      <c r="C154" s="33">
        <f>N169</f>
        <v>86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6">
        <f>K170</f>
        <v>2</v>
      </c>
      <c r="B155" s="33" t="str">
        <f>O170</f>
        <v>Cheshire</v>
      </c>
      <c r="C155" s="33">
        <f>N170</f>
        <v>88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6">
        <v>3</v>
      </c>
      <c r="B156" s="33" t="str">
        <f>O172</f>
        <v>Surrey</v>
      </c>
      <c r="C156" s="33">
        <f>N172</f>
        <v>112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6">
        <v>4</v>
      </c>
      <c r="B157" s="33" t="str">
        <f>O173</f>
        <v>West Midlands</v>
      </c>
      <c r="C157" s="33">
        <v>160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6">
        <v>5</v>
      </c>
      <c r="B158" s="33" t="str">
        <f>O174</f>
        <v>Shropshire</v>
      </c>
      <c r="C158" s="33">
        <f>N174</f>
        <v>168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6">
        <v>6</v>
      </c>
      <c r="B159" s="33" t="str">
        <f>O171</f>
        <v>Merseyside</v>
      </c>
      <c r="C159" s="33">
        <v>170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6">
        <f t="shared" ref="A160:A165" si="118">K175</f>
        <v>7</v>
      </c>
      <c r="B160" s="33" t="str">
        <f t="shared" ref="B160:B165" si="119">O175</f>
        <v>Warwickshire</v>
      </c>
      <c r="C160" s="33">
        <f t="shared" ref="C160:C165" si="120">N175</f>
        <v>258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6">
        <f t="shared" si="118"/>
        <v>8</v>
      </c>
      <c r="B161" s="33" t="str">
        <f t="shared" si="119"/>
        <v>Staffordshire</v>
      </c>
      <c r="C161" s="33">
        <f t="shared" si="120"/>
        <v>276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>
      <c r="A162" s="36">
        <f t="shared" si="118"/>
        <v>9</v>
      </c>
      <c r="B162" s="33" t="str">
        <f t="shared" si="119"/>
        <v>Hereford and Worcester</v>
      </c>
      <c r="C162" s="33">
        <f t="shared" si="120"/>
        <v>428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 hidden="1">
      <c r="A163" s="36">
        <f t="shared" si="118"/>
        <v>10</v>
      </c>
      <c r="B163" s="33" t="str">
        <f t="shared" si="119"/>
        <v>zz10</v>
      </c>
      <c r="C163" s="33" t="str">
        <f t="shared" si="120"/>
        <v>no team</v>
      </c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6">
        <f t="shared" si="118"/>
        <v>11</v>
      </c>
      <c r="B164" s="33" t="str">
        <f t="shared" si="119"/>
        <v>zz11</v>
      </c>
      <c r="C164" s="33" t="str">
        <f t="shared" si="120"/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6">
        <f t="shared" si="118"/>
        <v>12</v>
      </c>
      <c r="B165" s="33" t="str">
        <f t="shared" si="119"/>
        <v>zz12</v>
      </c>
      <c r="C165" s="33" t="str">
        <f t="shared" si="120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58"/>
      <c r="B166" s="59"/>
      <c r="C166" s="59"/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C167" s="35" t="s">
        <v>10</v>
      </c>
    </row>
    <row r="168" spans="1:42" hidden="1">
      <c r="C168" s="18" t="s">
        <v>0</v>
      </c>
      <c r="D168" s="69"/>
      <c r="E168" s="24" t="s">
        <v>6</v>
      </c>
      <c r="F168" s="29" t="s">
        <v>7</v>
      </c>
      <c r="G168" s="19"/>
    </row>
    <row r="169" spans="1:42" hidden="1">
      <c r="C169" s="22" t="s">
        <v>12</v>
      </c>
      <c r="D169" s="70">
        <f>COUNT($H$3:$H$153)</f>
        <v>6</v>
      </c>
      <c r="E169" s="25">
        <f>IF($D169&lt;6,"999",SUM(H$3:H$152))</f>
        <v>88</v>
      </c>
      <c r="F169" s="30">
        <f>IF(E169="999","",G169)</f>
        <v>2</v>
      </c>
      <c r="G169" s="20">
        <f t="shared" ref="G169:G180" si="121">IF(E169="999","no team",RANK(E169,$E$169:$E$180,1))</f>
        <v>2</v>
      </c>
      <c r="H169">
        <v>0.01</v>
      </c>
      <c r="I169">
        <f>E169+H169</f>
        <v>88.01</v>
      </c>
      <c r="J169" t="str">
        <f t="shared" ref="J169:J180" si="122">C169</f>
        <v>Cheshire</v>
      </c>
      <c r="K169">
        <v>1</v>
      </c>
      <c r="L169">
        <f t="shared" ref="L169:L180" si="123">SMALL($I$169:$I$180,K169)</f>
        <v>86.02</v>
      </c>
      <c r="M169" t="str">
        <f t="shared" ref="M169:M180" si="124">VLOOKUP(L169,$I$169:$J$180,2,0)</f>
        <v>Cumbria</v>
      </c>
      <c r="N169">
        <f t="shared" ref="N169:N170" si="125">IF(INT(L169)=999,"no team",INT(L169))</f>
        <v>86</v>
      </c>
      <c r="O169" t="str">
        <f>IF(INT(L169)=0,"",M169)</f>
        <v>Cumbria</v>
      </c>
      <c r="AP169" s="20"/>
    </row>
    <row r="170" spans="1:42" hidden="1">
      <c r="C170" s="21" t="s">
        <v>14</v>
      </c>
      <c r="D170" s="70">
        <f>COUNT($K$3:$K$153)</f>
        <v>6</v>
      </c>
      <c r="E170" s="25">
        <f>IF($D170&lt;6,"999",SUM(K$3:K$152))</f>
        <v>86</v>
      </c>
      <c r="F170" s="31">
        <f t="shared" ref="F170:F180" si="126">IF(E170="999","",G170)</f>
        <v>1</v>
      </c>
      <c r="G170" s="20">
        <f t="shared" si="121"/>
        <v>1</v>
      </c>
      <c r="H170">
        <v>0.02</v>
      </c>
      <c r="I170">
        <f>E170+H170</f>
        <v>86.02</v>
      </c>
      <c r="J170" t="str">
        <f t="shared" si="122"/>
        <v>Cumbria</v>
      </c>
      <c r="K170">
        <v>2</v>
      </c>
      <c r="L170">
        <f t="shared" si="123"/>
        <v>88.01</v>
      </c>
      <c r="M170" t="str">
        <f t="shared" si="124"/>
        <v>Cheshire</v>
      </c>
      <c r="N170">
        <f t="shared" si="125"/>
        <v>88</v>
      </c>
      <c r="O170" t="str">
        <f t="shared" ref="O170:O180" si="127">IF(INT(L170)=0,"",M170)</f>
        <v>Cheshire</v>
      </c>
      <c r="AP170" s="21"/>
    </row>
    <row r="171" spans="1:42" hidden="1">
      <c r="C171" s="23" t="s">
        <v>13</v>
      </c>
      <c r="D171" s="70">
        <f>COUNT($N$3:$N$153)</f>
        <v>6</v>
      </c>
      <c r="E171" s="25">
        <f>IF($D171&lt;6,"999",SUM(N$3:N$152))</f>
        <v>428</v>
      </c>
      <c r="F171" s="31">
        <f t="shared" si="126"/>
        <v>9</v>
      </c>
      <c r="G171" s="20">
        <f t="shared" si="121"/>
        <v>9</v>
      </c>
      <c r="H171">
        <v>0.03</v>
      </c>
      <c r="I171">
        <f t="shared" ref="I171:I180" si="128">E171+H171</f>
        <v>428.03</v>
      </c>
      <c r="J171" t="str">
        <f t="shared" si="122"/>
        <v>Hereford and Worcester</v>
      </c>
      <c r="K171">
        <v>3</v>
      </c>
      <c r="L171">
        <f t="shared" si="123"/>
        <v>106.04</v>
      </c>
      <c r="M171" t="str">
        <f t="shared" si="124"/>
        <v>Merseyside</v>
      </c>
      <c r="N171">
        <f>IF(INT(L171)=999,"no team",INT(L171))</f>
        <v>106</v>
      </c>
      <c r="O171" t="str">
        <f t="shared" si="127"/>
        <v>Merseyside</v>
      </c>
      <c r="AP171" s="22"/>
    </row>
    <row r="172" spans="1:42" hidden="1">
      <c r="C172" s="20" t="s">
        <v>17</v>
      </c>
      <c r="D172" s="70">
        <f>COUNT($Q$3:$Q$153)</f>
        <v>6</v>
      </c>
      <c r="E172" s="25">
        <f>IF($D172&lt;6,"999",SUM(Q$3:Q$52))</f>
        <v>106</v>
      </c>
      <c r="F172" s="31">
        <f t="shared" si="126"/>
        <v>3</v>
      </c>
      <c r="G172" s="20">
        <f t="shared" si="121"/>
        <v>3</v>
      </c>
      <c r="H172">
        <v>0.04</v>
      </c>
      <c r="I172">
        <f t="shared" si="128"/>
        <v>106.04</v>
      </c>
      <c r="J172" t="str">
        <f t="shared" si="122"/>
        <v>Merseyside</v>
      </c>
      <c r="K172">
        <v>4</v>
      </c>
      <c r="L172">
        <f t="shared" si="123"/>
        <v>112.07</v>
      </c>
      <c r="M172" t="str">
        <f t="shared" si="124"/>
        <v>Surrey</v>
      </c>
      <c r="N172">
        <f t="shared" ref="N172:N180" si="129">IF(INT(L172)=999,"no team",INT(L172))</f>
        <v>112</v>
      </c>
      <c r="O172" t="str">
        <f t="shared" si="127"/>
        <v>Surrey</v>
      </c>
      <c r="AP172" s="23"/>
    </row>
    <row r="173" spans="1:42" hidden="1">
      <c r="C173" s="23" t="s">
        <v>16</v>
      </c>
      <c r="D173" s="70">
        <f>COUNT($T$3:$T$153)</f>
        <v>6</v>
      </c>
      <c r="E173" s="25">
        <f>IF($D173&lt;6,"999",SUM(T$3:T$152))</f>
        <v>168</v>
      </c>
      <c r="F173" s="31">
        <f t="shared" si="126"/>
        <v>6</v>
      </c>
      <c r="G173" s="20">
        <f t="shared" si="121"/>
        <v>6</v>
      </c>
      <c r="H173">
        <v>0.05</v>
      </c>
      <c r="I173">
        <f t="shared" si="128"/>
        <v>168.05</v>
      </c>
      <c r="J173" t="str">
        <f t="shared" si="122"/>
        <v>Shropshire</v>
      </c>
      <c r="K173">
        <v>5</v>
      </c>
      <c r="L173">
        <f t="shared" si="123"/>
        <v>156.09</v>
      </c>
      <c r="M173" t="str">
        <f t="shared" si="124"/>
        <v>West Midlands</v>
      </c>
      <c r="N173">
        <f t="shared" si="129"/>
        <v>156</v>
      </c>
      <c r="O173" t="str">
        <f t="shared" si="127"/>
        <v>West Midlands</v>
      </c>
      <c r="AP173" s="20"/>
    </row>
    <row r="174" spans="1:42" hidden="1">
      <c r="C174" s="62" t="s">
        <v>648</v>
      </c>
      <c r="D174" s="70">
        <f>COUNT($W$3:$W$153)</f>
        <v>6</v>
      </c>
      <c r="E174" s="25">
        <f>IF($D174&lt;6,"999",SUM(W$3:W$152))</f>
        <v>276</v>
      </c>
      <c r="F174" s="31">
        <f t="shared" si="126"/>
        <v>8</v>
      </c>
      <c r="G174" s="20">
        <f t="shared" si="121"/>
        <v>8</v>
      </c>
      <c r="H174">
        <v>0.06</v>
      </c>
      <c r="I174">
        <f t="shared" si="128"/>
        <v>276.06</v>
      </c>
      <c r="J174" t="str">
        <f t="shared" si="122"/>
        <v>Staffordshire</v>
      </c>
      <c r="K174">
        <v>6</v>
      </c>
      <c r="L174">
        <f t="shared" si="123"/>
        <v>168.05</v>
      </c>
      <c r="M174" t="str">
        <f t="shared" si="124"/>
        <v>Shropshire</v>
      </c>
      <c r="N174">
        <f t="shared" si="129"/>
        <v>168</v>
      </c>
      <c r="O174" t="str">
        <f t="shared" si="127"/>
        <v>Shropshire</v>
      </c>
      <c r="AP174" s="21"/>
    </row>
    <row r="175" spans="1:42" hidden="1">
      <c r="C175" s="22" t="s">
        <v>15</v>
      </c>
      <c r="D175" s="70">
        <f>COUNT($Z$3:$Z$153)</f>
        <v>6</v>
      </c>
      <c r="E175" s="25">
        <f>IF($D175&lt;6,"999",SUM(Z$3:Z$152))</f>
        <v>112</v>
      </c>
      <c r="F175" s="31">
        <f t="shared" si="126"/>
        <v>4</v>
      </c>
      <c r="G175" s="20">
        <f t="shared" si="121"/>
        <v>4</v>
      </c>
      <c r="H175">
        <v>7.0000000000000007E-2</v>
      </c>
      <c r="I175">
        <f t="shared" si="128"/>
        <v>112.07</v>
      </c>
      <c r="J175" t="str">
        <f t="shared" si="122"/>
        <v>Surrey</v>
      </c>
      <c r="K175">
        <v>7</v>
      </c>
      <c r="L175">
        <f t="shared" si="123"/>
        <v>258.08</v>
      </c>
      <c r="M175" t="str">
        <f t="shared" si="124"/>
        <v>Warwickshire</v>
      </c>
      <c r="N175">
        <f t="shared" si="129"/>
        <v>258</v>
      </c>
      <c r="O175" t="str">
        <f t="shared" si="127"/>
        <v>Warwickshire</v>
      </c>
      <c r="AP175" s="22"/>
    </row>
    <row r="176" spans="1:42" hidden="1">
      <c r="C176" s="63" t="s">
        <v>649</v>
      </c>
      <c r="D176" s="70">
        <f>COUNT($AC$3:$AC$153)</f>
        <v>6</v>
      </c>
      <c r="E176" s="25">
        <f>IF($D176&lt;6,"999",SUM(AC$3:AC$152))</f>
        <v>258</v>
      </c>
      <c r="F176" s="31">
        <f t="shared" si="126"/>
        <v>7</v>
      </c>
      <c r="G176" s="20">
        <f t="shared" si="121"/>
        <v>7</v>
      </c>
      <c r="H176">
        <v>0.08</v>
      </c>
      <c r="I176">
        <f t="shared" si="128"/>
        <v>258.08</v>
      </c>
      <c r="J176" t="str">
        <f t="shared" si="122"/>
        <v>Warwickshire</v>
      </c>
      <c r="K176">
        <v>8</v>
      </c>
      <c r="L176">
        <f t="shared" si="123"/>
        <v>276.06</v>
      </c>
      <c r="M176" t="str">
        <f t="shared" si="124"/>
        <v>Staffordshire</v>
      </c>
      <c r="N176">
        <f t="shared" si="129"/>
        <v>276</v>
      </c>
      <c r="O176" t="str">
        <f t="shared" si="127"/>
        <v>Staffordshire</v>
      </c>
      <c r="AP176" s="23"/>
    </row>
    <row r="177" spans="3:42" hidden="1">
      <c r="C177" s="20" t="s">
        <v>11</v>
      </c>
      <c r="D177" s="70">
        <f>COUNT($AF$3:$AF$153)</f>
        <v>6</v>
      </c>
      <c r="E177" s="25">
        <f>IF($D177&lt;6,"999",SUM(AF$3:AF$152))</f>
        <v>156</v>
      </c>
      <c r="F177" s="31">
        <f t="shared" si="126"/>
        <v>5</v>
      </c>
      <c r="G177" s="20">
        <f t="shared" si="121"/>
        <v>5</v>
      </c>
      <c r="H177">
        <v>0.09</v>
      </c>
      <c r="I177">
        <f t="shared" si="128"/>
        <v>156.09</v>
      </c>
      <c r="J177" t="str">
        <f t="shared" si="122"/>
        <v>West Midlands</v>
      </c>
      <c r="K177">
        <v>9</v>
      </c>
      <c r="L177">
        <f t="shared" si="123"/>
        <v>428.03</v>
      </c>
      <c r="M177" t="str">
        <f t="shared" si="124"/>
        <v>Hereford and Worcester</v>
      </c>
      <c r="N177">
        <f t="shared" si="129"/>
        <v>428</v>
      </c>
      <c r="O177" t="str">
        <f t="shared" si="127"/>
        <v>Hereford and Worcester</v>
      </c>
      <c r="AP177" s="20"/>
    </row>
    <row r="178" spans="3:42" hidden="1">
      <c r="C178" s="21" t="s">
        <v>18</v>
      </c>
      <c r="D178" s="70">
        <f>COUNT($AI$3:$AI$153)</f>
        <v>0</v>
      </c>
      <c r="E178" s="25" t="str">
        <f>IF($D178&lt;6,"999",SUM(AI$3:AI$152))</f>
        <v>999</v>
      </c>
      <c r="F178" s="31" t="str">
        <f t="shared" si="126"/>
        <v/>
      </c>
      <c r="G178" s="20" t="str">
        <f t="shared" si="121"/>
        <v>no team</v>
      </c>
      <c r="H178">
        <v>0.1</v>
      </c>
      <c r="I178">
        <f t="shared" si="128"/>
        <v>999.1</v>
      </c>
      <c r="J178" t="str">
        <f t="shared" si="122"/>
        <v>zz10</v>
      </c>
      <c r="K178">
        <v>10</v>
      </c>
      <c r="L178">
        <f t="shared" si="123"/>
        <v>999.1</v>
      </c>
      <c r="M178" t="str">
        <f t="shared" si="124"/>
        <v>zz10</v>
      </c>
      <c r="N178" t="str">
        <f t="shared" si="129"/>
        <v>no team</v>
      </c>
      <c r="O178" t="str">
        <f t="shared" si="127"/>
        <v>zz10</v>
      </c>
      <c r="AP178" s="21"/>
    </row>
    <row r="179" spans="3:42" hidden="1">
      <c r="C179" s="22" t="s">
        <v>19</v>
      </c>
      <c r="D179" s="70">
        <f>COUNT($AL$3:$AL$153)</f>
        <v>0</v>
      </c>
      <c r="E179" s="25" t="str">
        <f>IF($D179&lt;6,"999",SUM(AL$3:AL$152))</f>
        <v>999</v>
      </c>
      <c r="F179" s="31" t="str">
        <f t="shared" si="126"/>
        <v/>
      </c>
      <c r="G179" s="20" t="str">
        <f t="shared" si="121"/>
        <v>no team</v>
      </c>
      <c r="H179">
        <v>0.11</v>
      </c>
      <c r="I179">
        <f t="shared" si="128"/>
        <v>999.11</v>
      </c>
      <c r="J179" t="str">
        <f t="shared" si="122"/>
        <v>zz11</v>
      </c>
      <c r="K179">
        <v>11</v>
      </c>
      <c r="L179">
        <f t="shared" si="123"/>
        <v>999.11</v>
      </c>
      <c r="M179" t="str">
        <f t="shared" si="124"/>
        <v>zz11</v>
      </c>
      <c r="N179" t="str">
        <f t="shared" si="129"/>
        <v>no team</v>
      </c>
      <c r="O179" t="str">
        <f t="shared" si="127"/>
        <v>zz11</v>
      </c>
      <c r="AP179" s="22"/>
    </row>
    <row r="180" spans="3:42" hidden="1">
      <c r="C180" s="23" t="s">
        <v>20</v>
      </c>
      <c r="D180" s="70">
        <f>COUNT($AO$3:$AO$153)</f>
        <v>0</v>
      </c>
      <c r="E180" s="25" t="str">
        <f>IF($D180&lt;6,"999",SUM(AO$3:AO$152))</f>
        <v>999</v>
      </c>
      <c r="F180" s="31" t="str">
        <f t="shared" si="126"/>
        <v/>
      </c>
      <c r="G180" s="20" t="str">
        <f t="shared" si="121"/>
        <v>no team</v>
      </c>
      <c r="H180">
        <v>0.12</v>
      </c>
      <c r="I180">
        <f t="shared" si="128"/>
        <v>999.12</v>
      </c>
      <c r="J180" t="str">
        <f t="shared" si="122"/>
        <v>zz12</v>
      </c>
      <c r="K180">
        <v>12</v>
      </c>
      <c r="L180">
        <f t="shared" si="123"/>
        <v>999.12</v>
      </c>
      <c r="M180" t="str">
        <f t="shared" si="124"/>
        <v>zz12</v>
      </c>
      <c r="N180" t="str">
        <f t="shared" si="129"/>
        <v>no team</v>
      </c>
      <c r="O180" t="str">
        <f t="shared" si="127"/>
        <v>zz12</v>
      </c>
      <c r="AP180" s="23"/>
    </row>
    <row r="181" spans="3:42" hidden="1"/>
    <row r="182" spans="3:42" hidden="1"/>
    <row r="183" spans="3:42" hidden="1"/>
    <row r="184" spans="3:42" hidden="1"/>
    <row r="185" spans="3:42" hidden="1"/>
    <row r="186" spans="3:42" hidden="1"/>
    <row r="187" spans="3:42" hidden="1"/>
    <row r="188" spans="3:42" hidden="1"/>
    <row r="189" spans="3:42" hidden="1"/>
  </sheetData>
  <dataValidations count="2">
    <dataValidation type="list" allowBlank="1" showInputMessage="1" showErrorMessage="1" sqref="AS3:AS152">
      <formula1>$C$169:$C$180</formula1>
    </dataValidation>
    <dataValidation type="list" allowBlank="1" showInputMessage="1" showErrorMessage="1" sqref="C2">
      <formula1>$C$168:$C$180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81"/>
  <sheetViews>
    <sheetView topLeftCell="A96" workbookViewId="0">
      <selection activeCell="C153" sqref="C153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1.664062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hidden="1" customWidth="1"/>
    <col min="43" max="43" width="0" hidden="1" customWidth="1"/>
    <col min="44" max="44" width="25.109375" hidden="1" customWidth="1"/>
    <col min="45" max="45" width="20.88671875" hidden="1" customWidth="1"/>
  </cols>
  <sheetData>
    <row r="1" spans="1:45" ht="49.5" customHeight="1">
      <c r="A1" s="17"/>
      <c r="B1" s="35" t="s">
        <v>25</v>
      </c>
      <c r="C1" s="35"/>
      <c r="D1" s="66" t="s">
        <v>8</v>
      </c>
      <c r="E1" s="48">
        <v>43785</v>
      </c>
      <c r="F1" s="5" t="str">
        <f>C169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C170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C171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C172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C173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C174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C175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C176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C177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C178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C179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C180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6">
        <v>1</v>
      </c>
      <c r="B3" s="33" t="str">
        <f t="shared" ref="B3:B66" si="0">IFERROR(VLOOKUP($A3,$AQ$3:$AS$159,2,FALSE),"")</f>
        <v>Zoe Gilbody</v>
      </c>
      <c r="C3" s="33" t="str">
        <f t="shared" ref="C3:C66" si="1">IFERROR(VLOOKUP($A3,$AQ$3:$AS$159,3,FALSE),"")</f>
        <v>Shropshire</v>
      </c>
      <c r="D3" s="67">
        <v>13.18</v>
      </c>
      <c r="E3" s="28">
        <v>1</v>
      </c>
      <c r="F3" s="5" t="str">
        <f>IF($C3=F$1,$E3,"")</f>
        <v/>
      </c>
      <c r="G3" s="12" t="str">
        <f>IF(F3="","",RANK(F3,F$3:F$152,1))</f>
        <v/>
      </c>
      <c r="H3" s="13" t="str">
        <f>IF(G3&lt;=6,F3,"")</f>
        <v/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>
        <f t="shared" ref="R3:R66" si="5">IF($C3=R$1,$E3,"")</f>
        <v>1</v>
      </c>
      <c r="S3" s="12">
        <f>IF(R3="","",RANK(R3,R$3:R$152,1))</f>
        <v>1</v>
      </c>
      <c r="T3" s="13">
        <f>IF(S3&lt;=6,R3,"")</f>
        <v>1</v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 t="str">
        <f t="shared" ref="X3:X66" si="7">IF($C3=X$1,$E3,"")</f>
        <v/>
      </c>
      <c r="Y3" s="12" t="str">
        <f>IF(X3="","",RANK(X3,X$3:X$152,1))</f>
        <v/>
      </c>
      <c r="Z3" s="13" t="str">
        <f>IF(Y3&lt;=6,X3,"")</f>
        <v/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 t="str">
        <f t="shared" ref="AD3:AD66" si="9">IF($C3=AD$1,$E3,"")</f>
        <v/>
      </c>
      <c r="AE3" s="12" t="str">
        <f>IF(AD3="","",RANK(AD3,AD$3:AD$152,1))</f>
        <v/>
      </c>
      <c r="AF3" s="13" t="str">
        <f>IF(AE3&lt;=6,AD3,"")</f>
        <v/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16</v>
      </c>
      <c r="AR3" s="34" t="s">
        <v>681</v>
      </c>
      <c r="AS3" s="39" t="s">
        <v>12</v>
      </c>
    </row>
    <row r="4" spans="1:45">
      <c r="A4" s="36">
        <v>2</v>
      </c>
      <c r="B4" s="33" t="str">
        <f t="shared" si="0"/>
        <v xml:space="preserve">Carys Roberts </v>
      </c>
      <c r="C4" s="33" t="str">
        <f t="shared" si="1"/>
        <v>Cheshire</v>
      </c>
      <c r="D4" s="67">
        <v>13.4</v>
      </c>
      <c r="E4" s="28">
        <v>2</v>
      </c>
      <c r="F4" s="5">
        <f t="shared" ref="F4:F67" si="13">IF($C4=F$1,$E4,"")</f>
        <v>2</v>
      </c>
      <c r="G4" s="12">
        <f t="shared" ref="G4:G67" si="14">IF(F4="","",RANK(F4,F$3:F$152,1))</f>
        <v>1</v>
      </c>
      <c r="H4" s="13">
        <f t="shared" ref="H4:H67" si="15">IF(G4&lt;=6,F4,"")</f>
        <v>2</v>
      </c>
      <c r="I4" s="5" t="str">
        <f t="shared" si="2"/>
        <v/>
      </c>
      <c r="J4" s="12" t="str">
        <f t="shared" ref="J4:J67" si="16">IF(I4="","",RANK(I4,I$3:I$152,1))</f>
        <v/>
      </c>
      <c r="K4" s="13" t="str">
        <f t="shared" ref="K4:K67" si="17">IF(J4&lt;=6,I4,"")</f>
        <v/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 t="str">
        <f t="shared" si="4"/>
        <v/>
      </c>
      <c r="P4" s="12" t="str">
        <f t="shared" ref="P4:P67" si="20">IF(O4="","",RANK(O4,O$3:O$152,1))</f>
        <v/>
      </c>
      <c r="Q4" s="13" t="str">
        <f t="shared" ref="Q4:Q67" si="21">IF(P4&lt;=6,O4,"")</f>
        <v/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 t="str">
        <f t="shared" si="6"/>
        <v/>
      </c>
      <c r="V4" s="12" t="str">
        <f t="shared" ref="V4:V67" si="24">IF(U4="","",RANK(U4,U$3:U$152,1))</f>
        <v/>
      </c>
      <c r="W4" s="13" t="str">
        <f t="shared" ref="W4:W67" si="25">IF(V4&lt;=6,U4,"")</f>
        <v/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/>
      <c r="AR4" s="33" t="s">
        <v>682</v>
      </c>
      <c r="AS4" s="39" t="s">
        <v>12</v>
      </c>
    </row>
    <row r="5" spans="1:45">
      <c r="A5" s="36">
        <v>3</v>
      </c>
      <c r="B5" s="33" t="str">
        <f t="shared" si="0"/>
        <v xml:space="preserve">Hope Smith </v>
      </c>
      <c r="C5" s="33" t="str">
        <f t="shared" si="1"/>
        <v>Cheshire</v>
      </c>
      <c r="D5" s="67">
        <v>13.43</v>
      </c>
      <c r="E5" s="28">
        <v>3</v>
      </c>
      <c r="F5" s="5">
        <f t="shared" si="13"/>
        <v>3</v>
      </c>
      <c r="G5" s="12">
        <f t="shared" si="14"/>
        <v>2</v>
      </c>
      <c r="H5" s="13">
        <f t="shared" si="15"/>
        <v>3</v>
      </c>
      <c r="I5" s="5" t="str">
        <f t="shared" si="2"/>
        <v/>
      </c>
      <c r="J5" s="12" t="str">
        <f t="shared" si="16"/>
        <v/>
      </c>
      <c r="K5" s="13" t="str">
        <f t="shared" si="17"/>
        <v/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 t="str">
        <f t="shared" si="5"/>
        <v/>
      </c>
      <c r="S5" s="12" t="str">
        <f t="shared" si="22"/>
        <v/>
      </c>
      <c r="T5" s="13" t="str">
        <f t="shared" si="23"/>
        <v/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>
        <v>80</v>
      </c>
      <c r="AR5" s="33" t="s">
        <v>683</v>
      </c>
      <c r="AS5" s="39" t="s">
        <v>12</v>
      </c>
    </row>
    <row r="6" spans="1:45">
      <c r="A6" s="36">
        <v>4</v>
      </c>
      <c r="B6" s="33" t="str">
        <f t="shared" si="0"/>
        <v xml:space="preserve">Rebecca Dilworth </v>
      </c>
      <c r="C6" s="33" t="str">
        <f t="shared" si="1"/>
        <v>Cheshire</v>
      </c>
      <c r="D6" s="67">
        <v>13.52</v>
      </c>
      <c r="E6" s="28">
        <v>4</v>
      </c>
      <c r="F6" s="5">
        <f t="shared" si="13"/>
        <v>4</v>
      </c>
      <c r="G6" s="12">
        <f t="shared" si="14"/>
        <v>3</v>
      </c>
      <c r="H6" s="13">
        <f t="shared" si="15"/>
        <v>4</v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 t="str">
        <f t="shared" si="4"/>
        <v/>
      </c>
      <c r="P6" s="12" t="str">
        <f t="shared" si="20"/>
        <v/>
      </c>
      <c r="Q6" s="13" t="str">
        <f t="shared" si="21"/>
        <v/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 t="str">
        <f t="shared" si="9"/>
        <v/>
      </c>
      <c r="AE6" s="12" t="str">
        <f t="shared" si="30"/>
        <v/>
      </c>
      <c r="AF6" s="13" t="str">
        <f t="shared" si="31"/>
        <v/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/>
      <c r="AR6" s="33" t="s">
        <v>684</v>
      </c>
      <c r="AS6" s="39" t="s">
        <v>12</v>
      </c>
    </row>
    <row r="7" spans="1:45">
      <c r="A7" s="36">
        <v>5</v>
      </c>
      <c r="B7" s="33" t="str">
        <f t="shared" si="0"/>
        <v>Tabitha Brown</v>
      </c>
      <c r="C7" s="33" t="str">
        <f t="shared" si="1"/>
        <v>Surrey</v>
      </c>
      <c r="D7" s="67">
        <v>13.55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 t="str">
        <f t="shared" si="4"/>
        <v/>
      </c>
      <c r="P7" s="12" t="str">
        <f t="shared" si="20"/>
        <v/>
      </c>
      <c r="Q7" s="13" t="str">
        <f t="shared" si="21"/>
        <v/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 t="str">
        <f t="shared" si="6"/>
        <v/>
      </c>
      <c r="V7" s="12" t="str">
        <f t="shared" si="24"/>
        <v/>
      </c>
      <c r="W7" s="13" t="str">
        <f t="shared" si="25"/>
        <v/>
      </c>
      <c r="X7" s="5">
        <f t="shared" si="7"/>
        <v>5</v>
      </c>
      <c r="Y7" s="12">
        <f t="shared" si="26"/>
        <v>1</v>
      </c>
      <c r="Z7" s="13">
        <f t="shared" si="27"/>
        <v>5</v>
      </c>
      <c r="AA7" s="5" t="str">
        <f t="shared" si="8"/>
        <v/>
      </c>
      <c r="AB7" s="12" t="str">
        <f t="shared" si="28"/>
        <v/>
      </c>
      <c r="AC7" s="13" t="str">
        <f t="shared" si="29"/>
        <v/>
      </c>
      <c r="AD7" s="5" t="str">
        <f t="shared" si="9"/>
        <v/>
      </c>
      <c r="AE7" s="12" t="str">
        <f t="shared" si="30"/>
        <v/>
      </c>
      <c r="AF7" s="13" t="str">
        <f t="shared" si="31"/>
        <v/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>
        <v>94</v>
      </c>
      <c r="AR7" s="33" t="s">
        <v>733</v>
      </c>
      <c r="AS7" s="39" t="s">
        <v>12</v>
      </c>
    </row>
    <row r="8" spans="1:45">
      <c r="A8" s="36">
        <v>6</v>
      </c>
      <c r="B8" s="33" t="str">
        <f t="shared" si="0"/>
        <v>Poppy Wells</v>
      </c>
      <c r="C8" s="33" t="str">
        <f t="shared" si="1"/>
        <v>Surrey</v>
      </c>
      <c r="D8" s="67">
        <v>14.12</v>
      </c>
      <c r="E8" s="28">
        <v>6</v>
      </c>
      <c r="F8" s="5" t="str">
        <f t="shared" si="13"/>
        <v/>
      </c>
      <c r="G8" s="12" t="str">
        <f t="shared" si="14"/>
        <v/>
      </c>
      <c r="H8" s="13" t="str">
        <f t="shared" si="15"/>
        <v/>
      </c>
      <c r="I8" s="5" t="str">
        <f t="shared" si="2"/>
        <v/>
      </c>
      <c r="J8" s="12" t="str">
        <f t="shared" si="16"/>
        <v/>
      </c>
      <c r="K8" s="13" t="str">
        <f t="shared" si="17"/>
        <v/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 t="str">
        <f t="shared" si="4"/>
        <v/>
      </c>
      <c r="P8" s="12" t="str">
        <f t="shared" si="20"/>
        <v/>
      </c>
      <c r="Q8" s="13" t="str">
        <f t="shared" si="21"/>
        <v/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>
        <f t="shared" si="7"/>
        <v>6</v>
      </c>
      <c r="Y8" s="12">
        <f t="shared" si="26"/>
        <v>2</v>
      </c>
      <c r="Z8" s="13">
        <f t="shared" si="27"/>
        <v>6</v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 t="str">
        <f t="shared" si="9"/>
        <v/>
      </c>
      <c r="AE8" s="12" t="str">
        <f t="shared" si="30"/>
        <v/>
      </c>
      <c r="AF8" s="13" t="str">
        <f t="shared" si="31"/>
        <v/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66</v>
      </c>
      <c r="AR8" s="33" t="s">
        <v>685</v>
      </c>
      <c r="AS8" s="39" t="s">
        <v>12</v>
      </c>
    </row>
    <row r="9" spans="1:45">
      <c r="A9" s="36">
        <v>7</v>
      </c>
      <c r="B9" s="33" t="str">
        <f t="shared" si="0"/>
        <v>Georgia Bell</v>
      </c>
      <c r="C9" s="33" t="str">
        <f t="shared" si="1"/>
        <v>Cumbria</v>
      </c>
      <c r="D9" s="67">
        <v>14.15</v>
      </c>
      <c r="E9" s="28">
        <v>7</v>
      </c>
      <c r="F9" s="5" t="str">
        <f t="shared" si="13"/>
        <v/>
      </c>
      <c r="G9" s="12" t="str">
        <f t="shared" si="14"/>
        <v/>
      </c>
      <c r="H9" s="13" t="str">
        <f t="shared" si="15"/>
        <v/>
      </c>
      <c r="I9" s="5">
        <f t="shared" si="2"/>
        <v>7</v>
      </c>
      <c r="J9" s="12">
        <f t="shared" si="16"/>
        <v>1</v>
      </c>
      <c r="K9" s="13">
        <f t="shared" si="17"/>
        <v>7</v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 t="str">
        <f t="shared" si="5"/>
        <v/>
      </c>
      <c r="S9" s="12" t="str">
        <f t="shared" si="22"/>
        <v/>
      </c>
      <c r="T9" s="13" t="str">
        <f t="shared" si="23"/>
        <v/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 t="str">
        <f t="shared" si="7"/>
        <v/>
      </c>
      <c r="Y9" s="12" t="str">
        <f t="shared" si="26"/>
        <v/>
      </c>
      <c r="Z9" s="13" t="str">
        <f t="shared" si="27"/>
        <v/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/>
      <c r="AR9" s="33" t="s">
        <v>686</v>
      </c>
      <c r="AS9" s="39" t="s">
        <v>12</v>
      </c>
    </row>
    <row r="10" spans="1:45">
      <c r="A10" s="36">
        <v>8</v>
      </c>
      <c r="B10" s="33" t="str">
        <f t="shared" si="0"/>
        <v>Aria Aberley-Barker</v>
      </c>
      <c r="C10" s="33" t="str">
        <f t="shared" si="1"/>
        <v>Staffordshire</v>
      </c>
      <c r="D10" s="67">
        <v>14.16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 t="str">
        <f t="shared" si="2"/>
        <v/>
      </c>
      <c r="J10" s="12" t="str">
        <f t="shared" si="16"/>
        <v/>
      </c>
      <c r="K10" s="13" t="str">
        <f t="shared" si="17"/>
        <v/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 t="str">
        <f t="shared" si="4"/>
        <v/>
      </c>
      <c r="P10" s="12" t="str">
        <f t="shared" si="20"/>
        <v/>
      </c>
      <c r="Q10" s="13" t="str">
        <f t="shared" si="21"/>
        <v/>
      </c>
      <c r="R10" s="5" t="str">
        <f t="shared" si="5"/>
        <v/>
      </c>
      <c r="S10" s="12" t="str">
        <f t="shared" si="22"/>
        <v/>
      </c>
      <c r="T10" s="13" t="str">
        <f t="shared" si="23"/>
        <v/>
      </c>
      <c r="U10" s="5">
        <f t="shared" si="6"/>
        <v>8</v>
      </c>
      <c r="V10" s="12">
        <f t="shared" si="24"/>
        <v>1</v>
      </c>
      <c r="W10" s="13">
        <f t="shared" si="25"/>
        <v>8</v>
      </c>
      <c r="X10" s="5" t="str">
        <f t="shared" si="7"/>
        <v/>
      </c>
      <c r="Y10" s="12" t="str">
        <f t="shared" si="26"/>
        <v/>
      </c>
      <c r="Z10" s="13" t="str">
        <f t="shared" si="27"/>
        <v/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27</v>
      </c>
      <c r="AR10" s="33" t="s">
        <v>687</v>
      </c>
      <c r="AS10" s="39" t="s">
        <v>12</v>
      </c>
    </row>
    <row r="11" spans="1:45">
      <c r="A11" s="36">
        <v>9</v>
      </c>
      <c r="B11" s="33" t="str">
        <f t="shared" si="0"/>
        <v>Zara Girling</v>
      </c>
      <c r="C11" s="33" t="str">
        <f t="shared" si="1"/>
        <v>Surrey</v>
      </c>
      <c r="D11" s="67">
        <v>14.17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 t="str">
        <f t="shared" si="2"/>
        <v/>
      </c>
      <c r="J11" s="12" t="str">
        <f t="shared" si="16"/>
        <v/>
      </c>
      <c r="K11" s="13" t="str">
        <f t="shared" si="17"/>
        <v/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 t="str">
        <f t="shared" si="4"/>
        <v/>
      </c>
      <c r="P11" s="12" t="str">
        <f t="shared" si="20"/>
        <v/>
      </c>
      <c r="Q11" s="13" t="str">
        <f t="shared" si="21"/>
        <v/>
      </c>
      <c r="R11" s="5" t="str">
        <f t="shared" si="5"/>
        <v/>
      </c>
      <c r="S11" s="12" t="str">
        <f t="shared" si="22"/>
        <v/>
      </c>
      <c r="T11" s="13" t="str">
        <f t="shared" si="23"/>
        <v/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>
        <f t="shared" si="7"/>
        <v>9</v>
      </c>
      <c r="Y11" s="12">
        <f t="shared" si="26"/>
        <v>3</v>
      </c>
      <c r="Z11" s="13">
        <f t="shared" si="27"/>
        <v>9</v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 t="str">
        <f t="shared" si="9"/>
        <v/>
      </c>
      <c r="AE11" s="12" t="str">
        <f t="shared" si="30"/>
        <v/>
      </c>
      <c r="AF11" s="13" t="str">
        <f t="shared" si="31"/>
        <v/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>
        <v>4</v>
      </c>
      <c r="AR11" s="33" t="s">
        <v>688</v>
      </c>
      <c r="AS11" s="39" t="s">
        <v>12</v>
      </c>
    </row>
    <row r="12" spans="1:45" ht="16.2">
      <c r="A12" s="36">
        <v>10</v>
      </c>
      <c r="B12" s="33" t="str">
        <f t="shared" si="0"/>
        <v>Sarah Smith</v>
      </c>
      <c r="C12" s="33" t="str">
        <f t="shared" si="1"/>
        <v>Cumbria</v>
      </c>
      <c r="D12" s="67">
        <v>14.21</v>
      </c>
      <c r="E12" s="28">
        <v>10</v>
      </c>
      <c r="F12" s="5" t="str">
        <f t="shared" si="13"/>
        <v/>
      </c>
      <c r="G12" s="12" t="str">
        <f t="shared" si="14"/>
        <v/>
      </c>
      <c r="H12" s="13" t="str">
        <f t="shared" si="15"/>
        <v/>
      </c>
      <c r="I12" s="5">
        <f t="shared" si="2"/>
        <v>10</v>
      </c>
      <c r="J12" s="12">
        <f t="shared" si="16"/>
        <v>2</v>
      </c>
      <c r="K12" s="13">
        <f t="shared" si="17"/>
        <v>10</v>
      </c>
      <c r="L12" s="5" t="str">
        <f t="shared" si="3"/>
        <v/>
      </c>
      <c r="M12" s="12" t="str">
        <f t="shared" si="18"/>
        <v/>
      </c>
      <c r="N12" s="13" t="str">
        <f t="shared" si="19"/>
        <v/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 t="str">
        <f t="shared" si="8"/>
        <v/>
      </c>
      <c r="AB12" s="12" t="str">
        <f t="shared" si="28"/>
        <v/>
      </c>
      <c r="AC12" s="13" t="str">
        <f t="shared" si="29"/>
        <v/>
      </c>
      <c r="AD12" s="5" t="str">
        <f t="shared" si="9"/>
        <v/>
      </c>
      <c r="AE12" s="12" t="str">
        <f t="shared" si="30"/>
        <v/>
      </c>
      <c r="AF12" s="13" t="str">
        <f t="shared" si="31"/>
        <v/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18</v>
      </c>
      <c r="AR12" s="33" t="s">
        <v>689</v>
      </c>
      <c r="AS12" s="39" t="s">
        <v>12</v>
      </c>
    </row>
    <row r="13" spans="1:45" ht="16.2">
      <c r="A13" s="36">
        <v>11</v>
      </c>
      <c r="B13" s="33" t="str">
        <f t="shared" si="0"/>
        <v>Sophie Cowan</v>
      </c>
      <c r="C13" s="33" t="str">
        <f t="shared" si="1"/>
        <v>Cumbria</v>
      </c>
      <c r="D13" s="67">
        <v>14.22</v>
      </c>
      <c r="E13" s="28">
        <v>11</v>
      </c>
      <c r="F13" s="5" t="str">
        <f t="shared" si="13"/>
        <v/>
      </c>
      <c r="G13" s="12" t="str">
        <f t="shared" si="14"/>
        <v/>
      </c>
      <c r="H13" s="13" t="str">
        <f t="shared" si="15"/>
        <v/>
      </c>
      <c r="I13" s="5">
        <f t="shared" si="2"/>
        <v>11</v>
      </c>
      <c r="J13" s="12">
        <f t="shared" si="16"/>
        <v>3</v>
      </c>
      <c r="K13" s="13">
        <f t="shared" si="17"/>
        <v>11</v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 t="str">
        <f t="shared" si="4"/>
        <v/>
      </c>
      <c r="P13" s="12" t="str">
        <f t="shared" si="20"/>
        <v/>
      </c>
      <c r="Q13" s="13" t="str">
        <f t="shared" si="21"/>
        <v/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 t="str">
        <f t="shared" si="8"/>
        <v/>
      </c>
      <c r="AB13" s="12" t="str">
        <f t="shared" si="28"/>
        <v/>
      </c>
      <c r="AC13" s="13" t="str">
        <f t="shared" si="29"/>
        <v/>
      </c>
      <c r="AD13" s="5" t="str">
        <f t="shared" si="9"/>
        <v/>
      </c>
      <c r="AE13" s="12" t="str">
        <f t="shared" si="30"/>
        <v/>
      </c>
      <c r="AF13" s="13" t="str">
        <f t="shared" si="31"/>
        <v/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>
        <v>42</v>
      </c>
      <c r="AR13" s="33" t="s">
        <v>690</v>
      </c>
      <c r="AS13" s="39" t="s">
        <v>12</v>
      </c>
    </row>
    <row r="14" spans="1:45" ht="16.2">
      <c r="A14" s="36">
        <v>12</v>
      </c>
      <c r="B14" s="33" t="str">
        <f t="shared" si="0"/>
        <v>Amira Hamilton</v>
      </c>
      <c r="C14" s="33" t="str">
        <f t="shared" si="1"/>
        <v>West Midlands</v>
      </c>
      <c r="D14" s="67">
        <v>14.24</v>
      </c>
      <c r="E14" s="28">
        <v>12</v>
      </c>
      <c r="F14" s="5" t="str">
        <f t="shared" si="13"/>
        <v/>
      </c>
      <c r="G14" s="12" t="str">
        <f t="shared" si="14"/>
        <v/>
      </c>
      <c r="H14" s="13" t="str">
        <f t="shared" si="15"/>
        <v/>
      </c>
      <c r="I14" s="5" t="str">
        <f t="shared" si="2"/>
        <v/>
      </c>
      <c r="J14" s="12" t="str">
        <f t="shared" si="16"/>
        <v/>
      </c>
      <c r="K14" s="13" t="str">
        <f t="shared" si="17"/>
        <v/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 t="str">
        <f t="shared" si="5"/>
        <v/>
      </c>
      <c r="S14" s="12" t="str">
        <f t="shared" si="22"/>
        <v/>
      </c>
      <c r="T14" s="13" t="str">
        <f t="shared" si="23"/>
        <v/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 t="str">
        <f t="shared" si="8"/>
        <v/>
      </c>
      <c r="AB14" s="12" t="str">
        <f t="shared" si="28"/>
        <v/>
      </c>
      <c r="AC14" s="13" t="str">
        <f t="shared" si="29"/>
        <v/>
      </c>
      <c r="AD14" s="5">
        <f t="shared" si="9"/>
        <v>12</v>
      </c>
      <c r="AE14" s="12">
        <f t="shared" si="30"/>
        <v>1</v>
      </c>
      <c r="AF14" s="13">
        <f t="shared" si="31"/>
        <v>12</v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/>
      <c r="AR14" s="33" t="s">
        <v>691</v>
      </c>
      <c r="AS14" s="39" t="s">
        <v>12</v>
      </c>
    </row>
    <row r="15" spans="1:45" ht="16.2">
      <c r="A15" s="36">
        <v>13</v>
      </c>
      <c r="B15" s="33" t="str">
        <f t="shared" si="0"/>
        <v>Felicity Evans</v>
      </c>
      <c r="C15" s="33" t="str">
        <f t="shared" si="1"/>
        <v>Cumbria</v>
      </c>
      <c r="D15" s="67">
        <v>14.24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>
        <f t="shared" si="2"/>
        <v>13</v>
      </c>
      <c r="J15" s="12">
        <f t="shared" si="16"/>
        <v>4</v>
      </c>
      <c r="K15" s="13">
        <f t="shared" si="17"/>
        <v>13</v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 t="str">
        <f t="shared" si="5"/>
        <v/>
      </c>
      <c r="S15" s="12" t="str">
        <f t="shared" si="22"/>
        <v/>
      </c>
      <c r="T15" s="13" t="str">
        <f t="shared" si="23"/>
        <v/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 t="str">
        <f t="shared" si="7"/>
        <v/>
      </c>
      <c r="Y15" s="12" t="str">
        <f t="shared" si="26"/>
        <v/>
      </c>
      <c r="Z15" s="13" t="str">
        <f t="shared" si="27"/>
        <v/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>
        <v>61</v>
      </c>
      <c r="AR15" s="33" t="s">
        <v>692</v>
      </c>
      <c r="AS15" s="39" t="s">
        <v>12</v>
      </c>
    </row>
    <row r="16" spans="1:45" ht="16.2">
      <c r="A16" s="36">
        <v>14</v>
      </c>
      <c r="B16" s="33" t="str">
        <f t="shared" si="0"/>
        <v>Ella McMutrie</v>
      </c>
      <c r="C16" s="33" t="str">
        <f t="shared" si="1"/>
        <v>Merseyside</v>
      </c>
      <c r="D16" s="67">
        <v>14.28</v>
      </c>
      <c r="E16" s="28">
        <v>14</v>
      </c>
      <c r="F16" s="5" t="str">
        <f t="shared" si="13"/>
        <v/>
      </c>
      <c r="G16" s="12" t="str">
        <f t="shared" si="14"/>
        <v/>
      </c>
      <c r="H16" s="13" t="str">
        <f t="shared" si="15"/>
        <v/>
      </c>
      <c r="I16" s="5" t="str">
        <f t="shared" si="2"/>
        <v/>
      </c>
      <c r="J16" s="12" t="str">
        <f t="shared" si="16"/>
        <v/>
      </c>
      <c r="K16" s="13" t="str">
        <f t="shared" si="17"/>
        <v/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>
        <f t="shared" si="4"/>
        <v>14</v>
      </c>
      <c r="P16" s="12">
        <f t="shared" si="20"/>
        <v>1</v>
      </c>
      <c r="Q16" s="13">
        <f t="shared" si="21"/>
        <v>14</v>
      </c>
      <c r="R16" s="5" t="str">
        <f t="shared" si="5"/>
        <v/>
      </c>
      <c r="S16" s="12" t="str">
        <f t="shared" si="22"/>
        <v/>
      </c>
      <c r="T16" s="13" t="str">
        <f t="shared" si="23"/>
        <v/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 t="str">
        <f t="shared" si="8"/>
        <v/>
      </c>
      <c r="AB16" s="12" t="str">
        <f t="shared" si="28"/>
        <v/>
      </c>
      <c r="AC16" s="13" t="str">
        <f t="shared" si="29"/>
        <v/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>
        <v>2</v>
      </c>
      <c r="AR16" s="33" t="s">
        <v>693</v>
      </c>
      <c r="AS16" s="39" t="s">
        <v>12</v>
      </c>
    </row>
    <row r="17" spans="1:45" ht="16.2">
      <c r="A17" s="36">
        <v>15</v>
      </c>
      <c r="B17" s="33" t="str">
        <f t="shared" si="0"/>
        <v>Sophie Osborn</v>
      </c>
      <c r="C17" s="33" t="str">
        <f t="shared" si="1"/>
        <v>Surrey</v>
      </c>
      <c r="D17" s="67">
        <v>14.3</v>
      </c>
      <c r="E17" s="28">
        <v>15</v>
      </c>
      <c r="F17" s="5" t="str">
        <f t="shared" si="13"/>
        <v/>
      </c>
      <c r="G17" s="12" t="str">
        <f t="shared" si="14"/>
        <v/>
      </c>
      <c r="H17" s="13" t="str">
        <f t="shared" si="15"/>
        <v/>
      </c>
      <c r="I17" s="5" t="str">
        <f t="shared" si="2"/>
        <v/>
      </c>
      <c r="J17" s="12" t="str">
        <f t="shared" si="16"/>
        <v/>
      </c>
      <c r="K17" s="13" t="str">
        <f t="shared" si="17"/>
        <v/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 t="str">
        <f t="shared" si="4"/>
        <v/>
      </c>
      <c r="P17" s="12" t="str">
        <f t="shared" si="20"/>
        <v/>
      </c>
      <c r="Q17" s="13" t="str">
        <f t="shared" si="21"/>
        <v/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 t="str">
        <f t="shared" si="6"/>
        <v/>
      </c>
      <c r="V17" s="12" t="str">
        <f t="shared" si="24"/>
        <v/>
      </c>
      <c r="W17" s="13" t="str">
        <f t="shared" si="25"/>
        <v/>
      </c>
      <c r="X17" s="5">
        <f t="shared" si="7"/>
        <v>15</v>
      </c>
      <c r="Y17" s="12">
        <f t="shared" si="26"/>
        <v>4</v>
      </c>
      <c r="Z17" s="13">
        <f t="shared" si="27"/>
        <v>15</v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>
        <v>86</v>
      </c>
      <c r="AR17" s="33" t="s">
        <v>694</v>
      </c>
      <c r="AS17" s="39" t="s">
        <v>12</v>
      </c>
    </row>
    <row r="18" spans="1:45" ht="16.2">
      <c r="A18" s="36">
        <v>16</v>
      </c>
      <c r="B18" s="33" t="str">
        <f t="shared" si="0"/>
        <v xml:space="preserve">Hattie Bain </v>
      </c>
      <c r="C18" s="33" t="str">
        <f t="shared" si="1"/>
        <v>Cheshire</v>
      </c>
      <c r="D18" s="67">
        <v>14.31</v>
      </c>
      <c r="E18" s="28">
        <v>16</v>
      </c>
      <c r="F18" s="5">
        <f t="shared" si="13"/>
        <v>16</v>
      </c>
      <c r="G18" s="12">
        <f t="shared" si="14"/>
        <v>4</v>
      </c>
      <c r="H18" s="13">
        <f t="shared" si="15"/>
        <v>16</v>
      </c>
      <c r="I18" s="5" t="str">
        <f t="shared" si="2"/>
        <v/>
      </c>
      <c r="J18" s="12" t="str">
        <f t="shared" si="16"/>
        <v/>
      </c>
      <c r="K18" s="13" t="str">
        <f t="shared" si="17"/>
        <v/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 t="str">
        <f t="shared" si="4"/>
        <v/>
      </c>
      <c r="P18" s="12" t="str">
        <f t="shared" si="20"/>
        <v/>
      </c>
      <c r="Q18" s="13" t="str">
        <f t="shared" si="21"/>
        <v/>
      </c>
      <c r="R18" s="5" t="str">
        <f t="shared" si="5"/>
        <v/>
      </c>
      <c r="S18" s="12" t="str">
        <f t="shared" si="22"/>
        <v/>
      </c>
      <c r="T18" s="13" t="str">
        <f t="shared" si="23"/>
        <v/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 t="str">
        <f t="shared" si="9"/>
        <v/>
      </c>
      <c r="AE18" s="12" t="str">
        <f t="shared" si="30"/>
        <v/>
      </c>
      <c r="AF18" s="13" t="str">
        <f t="shared" si="31"/>
        <v/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40</v>
      </c>
      <c r="AR18" s="34" t="s">
        <v>435</v>
      </c>
      <c r="AS18" s="40" t="s">
        <v>14</v>
      </c>
    </row>
    <row r="19" spans="1:45" ht="16.2">
      <c r="A19" s="36">
        <v>17</v>
      </c>
      <c r="B19" s="33" t="str">
        <f t="shared" si="0"/>
        <v>Lottie McLaren</v>
      </c>
      <c r="C19" s="33" t="str">
        <f t="shared" si="1"/>
        <v>Staffordshire</v>
      </c>
      <c r="D19" s="67">
        <v>14.35</v>
      </c>
      <c r="E19" s="28">
        <v>17</v>
      </c>
      <c r="F19" s="5" t="str">
        <f t="shared" si="13"/>
        <v/>
      </c>
      <c r="G19" s="12" t="str">
        <f t="shared" si="14"/>
        <v/>
      </c>
      <c r="H19" s="13" t="str">
        <f t="shared" si="15"/>
        <v/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 t="str">
        <f t="shared" si="3"/>
        <v/>
      </c>
      <c r="M19" s="12" t="str">
        <f t="shared" si="18"/>
        <v/>
      </c>
      <c r="N19" s="13" t="str">
        <f t="shared" si="19"/>
        <v/>
      </c>
      <c r="O19" s="5" t="str">
        <f t="shared" si="4"/>
        <v/>
      </c>
      <c r="P19" s="12" t="str">
        <f t="shared" si="20"/>
        <v/>
      </c>
      <c r="Q19" s="13" t="str">
        <f t="shared" si="21"/>
        <v/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>
        <f t="shared" si="6"/>
        <v>17</v>
      </c>
      <c r="V19" s="12">
        <f t="shared" si="24"/>
        <v>2</v>
      </c>
      <c r="W19" s="13">
        <f t="shared" si="25"/>
        <v>17</v>
      </c>
      <c r="X19" s="5" t="str">
        <f t="shared" si="7"/>
        <v/>
      </c>
      <c r="Y19" s="12" t="str">
        <f t="shared" si="26"/>
        <v/>
      </c>
      <c r="Z19" s="13" t="str">
        <f t="shared" si="27"/>
        <v/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>
        <v>10</v>
      </c>
      <c r="AR19" s="34" t="s">
        <v>436</v>
      </c>
      <c r="AS19" s="40" t="s">
        <v>14</v>
      </c>
    </row>
    <row r="20" spans="1:45" ht="16.2">
      <c r="A20" s="36">
        <v>18</v>
      </c>
      <c r="B20" s="33" t="str">
        <f t="shared" si="0"/>
        <v xml:space="preserve">Alice Gale </v>
      </c>
      <c r="C20" s="33" t="str">
        <f t="shared" si="1"/>
        <v>Cheshire</v>
      </c>
      <c r="D20" s="67">
        <v>14.36</v>
      </c>
      <c r="E20" s="28">
        <v>18</v>
      </c>
      <c r="F20" s="5">
        <f t="shared" si="13"/>
        <v>18</v>
      </c>
      <c r="G20" s="12">
        <f t="shared" si="14"/>
        <v>5</v>
      </c>
      <c r="H20" s="13">
        <f t="shared" si="15"/>
        <v>18</v>
      </c>
      <c r="I20" s="5" t="str">
        <f t="shared" si="2"/>
        <v/>
      </c>
      <c r="J20" s="12" t="str">
        <f t="shared" si="16"/>
        <v/>
      </c>
      <c r="K20" s="13" t="str">
        <f t="shared" si="17"/>
        <v/>
      </c>
      <c r="L20" s="5" t="str">
        <f t="shared" si="3"/>
        <v/>
      </c>
      <c r="M20" s="12" t="str">
        <f t="shared" si="18"/>
        <v/>
      </c>
      <c r="N20" s="13" t="str">
        <f t="shared" si="19"/>
        <v/>
      </c>
      <c r="O20" s="5" t="str">
        <f t="shared" si="4"/>
        <v/>
      </c>
      <c r="P20" s="12" t="str">
        <f t="shared" si="20"/>
        <v/>
      </c>
      <c r="Q20" s="13" t="str">
        <f t="shared" si="21"/>
        <v/>
      </c>
      <c r="R20" s="5" t="str">
        <f t="shared" si="5"/>
        <v/>
      </c>
      <c r="S20" s="12" t="str">
        <f t="shared" si="22"/>
        <v/>
      </c>
      <c r="T20" s="13" t="str">
        <f t="shared" si="23"/>
        <v/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>
        <v>22</v>
      </c>
      <c r="AR20" s="34" t="s">
        <v>437</v>
      </c>
      <c r="AS20" s="40" t="s">
        <v>14</v>
      </c>
    </row>
    <row r="21" spans="1:45" ht="16.2">
      <c r="A21" s="36">
        <v>19</v>
      </c>
      <c r="B21" s="33" t="str">
        <f t="shared" si="0"/>
        <v>Lucy Newell</v>
      </c>
      <c r="C21" s="33" t="str">
        <f t="shared" si="1"/>
        <v>Shropshire</v>
      </c>
      <c r="D21" s="67">
        <v>14.42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 t="str">
        <f t="shared" si="2"/>
        <v/>
      </c>
      <c r="J21" s="12" t="str">
        <f t="shared" si="16"/>
        <v/>
      </c>
      <c r="K21" s="13" t="str">
        <f t="shared" si="17"/>
        <v/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>
        <f t="shared" si="5"/>
        <v>19</v>
      </c>
      <c r="S21" s="12">
        <f t="shared" si="22"/>
        <v>2</v>
      </c>
      <c r="T21" s="13">
        <f t="shared" si="23"/>
        <v>19</v>
      </c>
      <c r="U21" s="5" t="str">
        <f t="shared" si="6"/>
        <v/>
      </c>
      <c r="V21" s="12" t="str">
        <f t="shared" si="24"/>
        <v/>
      </c>
      <c r="W21" s="13" t="str">
        <f t="shared" si="25"/>
        <v/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 t="str">
        <f t="shared" si="9"/>
        <v/>
      </c>
      <c r="AE21" s="12" t="str">
        <f t="shared" si="30"/>
        <v/>
      </c>
      <c r="AF21" s="13" t="str">
        <f t="shared" si="31"/>
        <v/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/>
      <c r="AR21" s="34" t="s">
        <v>438</v>
      </c>
      <c r="AS21" s="40" t="s">
        <v>14</v>
      </c>
    </row>
    <row r="22" spans="1:45" ht="16.2">
      <c r="A22" s="36">
        <v>20</v>
      </c>
      <c r="B22" s="33" t="str">
        <f t="shared" si="0"/>
        <v>Kate Pomerleau</v>
      </c>
      <c r="C22" s="33" t="str">
        <f t="shared" si="1"/>
        <v>Warwickshire</v>
      </c>
      <c r="D22" s="67">
        <v>14.43</v>
      </c>
      <c r="E22" s="28">
        <v>20</v>
      </c>
      <c r="F22" s="5" t="str">
        <f t="shared" si="13"/>
        <v/>
      </c>
      <c r="G22" s="12" t="str">
        <f t="shared" si="14"/>
        <v/>
      </c>
      <c r="H22" s="13" t="str">
        <f t="shared" si="15"/>
        <v/>
      </c>
      <c r="I22" s="5" t="str">
        <f t="shared" si="2"/>
        <v/>
      </c>
      <c r="J22" s="12" t="str">
        <f t="shared" si="16"/>
        <v/>
      </c>
      <c r="K22" s="13" t="str">
        <f t="shared" si="17"/>
        <v/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 t="str">
        <f t="shared" si="5"/>
        <v/>
      </c>
      <c r="S22" s="12" t="str">
        <f t="shared" si="22"/>
        <v/>
      </c>
      <c r="T22" s="13" t="str">
        <f t="shared" si="23"/>
        <v/>
      </c>
      <c r="U22" s="5" t="str">
        <f t="shared" si="6"/>
        <v/>
      </c>
      <c r="V22" s="12" t="str">
        <f t="shared" si="24"/>
        <v/>
      </c>
      <c r="W22" s="13" t="str">
        <f t="shared" si="25"/>
        <v/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>
        <f t="shared" si="8"/>
        <v>20</v>
      </c>
      <c r="AB22" s="12">
        <f t="shared" si="28"/>
        <v>1</v>
      </c>
      <c r="AC22" s="13">
        <f t="shared" si="29"/>
        <v>20</v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7</v>
      </c>
      <c r="AR22" s="34" t="s">
        <v>439</v>
      </c>
      <c r="AS22" s="40" t="s">
        <v>14</v>
      </c>
    </row>
    <row r="23" spans="1:45" ht="16.2">
      <c r="A23" s="36">
        <v>21</v>
      </c>
      <c r="B23" s="33" t="str">
        <f t="shared" si="0"/>
        <v>Violet Isaacs</v>
      </c>
      <c r="C23" s="33" t="str">
        <f t="shared" si="1"/>
        <v>Surrey</v>
      </c>
      <c r="D23" s="67">
        <v>14.44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 t="str">
        <f t="shared" si="3"/>
        <v/>
      </c>
      <c r="M23" s="12" t="str">
        <f t="shared" si="18"/>
        <v/>
      </c>
      <c r="N23" s="13" t="str">
        <f t="shared" si="19"/>
        <v/>
      </c>
      <c r="O23" s="5" t="str">
        <f t="shared" si="4"/>
        <v/>
      </c>
      <c r="P23" s="12" t="str">
        <f t="shared" si="20"/>
        <v/>
      </c>
      <c r="Q23" s="13" t="str">
        <f t="shared" si="21"/>
        <v/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 t="str">
        <f t="shared" si="6"/>
        <v/>
      </c>
      <c r="V23" s="12" t="str">
        <f t="shared" si="24"/>
        <v/>
      </c>
      <c r="W23" s="13" t="str">
        <f t="shared" si="25"/>
        <v/>
      </c>
      <c r="X23" s="5">
        <f t="shared" si="7"/>
        <v>21</v>
      </c>
      <c r="Y23" s="12">
        <f t="shared" si="26"/>
        <v>5</v>
      </c>
      <c r="Z23" s="13">
        <f t="shared" si="27"/>
        <v>21</v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 t="str">
        <f t="shared" si="9"/>
        <v/>
      </c>
      <c r="AE23" s="12" t="str">
        <f t="shared" si="30"/>
        <v/>
      </c>
      <c r="AF23" s="13" t="str">
        <f t="shared" si="31"/>
        <v/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11</v>
      </c>
      <c r="AR23" s="34" t="s">
        <v>440</v>
      </c>
      <c r="AS23" s="40" t="s">
        <v>14</v>
      </c>
    </row>
    <row r="24" spans="1:45" ht="16.2">
      <c r="A24" s="36">
        <v>22</v>
      </c>
      <c r="B24" s="33" t="str">
        <f t="shared" si="0"/>
        <v>Grace Monkhouse</v>
      </c>
      <c r="C24" s="33" t="str">
        <f t="shared" si="1"/>
        <v>Cumbria</v>
      </c>
      <c r="D24" s="67">
        <v>14.45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>
        <f t="shared" si="2"/>
        <v>22</v>
      </c>
      <c r="J24" s="12">
        <f t="shared" si="16"/>
        <v>5</v>
      </c>
      <c r="K24" s="13">
        <f t="shared" si="17"/>
        <v>22</v>
      </c>
      <c r="L24" s="5" t="str">
        <f t="shared" si="3"/>
        <v/>
      </c>
      <c r="M24" s="12" t="str">
        <f t="shared" si="18"/>
        <v/>
      </c>
      <c r="N24" s="13" t="str">
        <f t="shared" si="19"/>
        <v/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 t="str">
        <f t="shared" si="6"/>
        <v/>
      </c>
      <c r="V24" s="12" t="str">
        <f t="shared" si="24"/>
        <v/>
      </c>
      <c r="W24" s="13" t="str">
        <f t="shared" si="25"/>
        <v/>
      </c>
      <c r="X24" s="5" t="str">
        <f t="shared" si="7"/>
        <v/>
      </c>
      <c r="Y24" s="12" t="str">
        <f t="shared" si="26"/>
        <v/>
      </c>
      <c r="Z24" s="13" t="str">
        <f t="shared" si="27"/>
        <v/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 t="str">
        <f t="shared" si="9"/>
        <v/>
      </c>
      <c r="AE24" s="12" t="str">
        <f t="shared" si="30"/>
        <v/>
      </c>
      <c r="AF24" s="13" t="str">
        <f t="shared" si="31"/>
        <v/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/>
      <c r="AR24" s="34" t="s">
        <v>441</v>
      </c>
      <c r="AS24" s="40" t="s">
        <v>14</v>
      </c>
    </row>
    <row r="25" spans="1:45" ht="16.2">
      <c r="A25" s="36">
        <v>23</v>
      </c>
      <c r="B25" s="33" t="str">
        <f t="shared" si="0"/>
        <v>Madeleine Jacks</v>
      </c>
      <c r="C25" s="33" t="str">
        <f t="shared" si="1"/>
        <v>Warwickshire</v>
      </c>
      <c r="D25" s="67">
        <v>14.48</v>
      </c>
      <c r="E25" s="28">
        <v>23</v>
      </c>
      <c r="F25" s="5" t="str">
        <f t="shared" si="13"/>
        <v/>
      </c>
      <c r="G25" s="12" t="str">
        <f t="shared" si="14"/>
        <v/>
      </c>
      <c r="H25" s="13" t="str">
        <f t="shared" si="15"/>
        <v/>
      </c>
      <c r="I25" s="5" t="str">
        <f t="shared" si="2"/>
        <v/>
      </c>
      <c r="J25" s="12" t="str">
        <f t="shared" si="16"/>
        <v/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 t="str">
        <f t="shared" si="6"/>
        <v/>
      </c>
      <c r="V25" s="12" t="str">
        <f t="shared" si="24"/>
        <v/>
      </c>
      <c r="W25" s="13" t="str">
        <f t="shared" si="25"/>
        <v/>
      </c>
      <c r="X25" s="5" t="str">
        <f t="shared" si="7"/>
        <v/>
      </c>
      <c r="Y25" s="12" t="str">
        <f t="shared" si="26"/>
        <v/>
      </c>
      <c r="Z25" s="13" t="str">
        <f t="shared" si="27"/>
        <v/>
      </c>
      <c r="AA25" s="5">
        <f t="shared" si="8"/>
        <v>23</v>
      </c>
      <c r="AB25" s="12">
        <f t="shared" si="28"/>
        <v>2</v>
      </c>
      <c r="AC25" s="13">
        <f t="shared" si="29"/>
        <v>23</v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>
        <v>13</v>
      </c>
      <c r="AR25" s="34" t="s">
        <v>442</v>
      </c>
      <c r="AS25" s="40" t="s">
        <v>14</v>
      </c>
    </row>
    <row r="26" spans="1:45" ht="16.2">
      <c r="A26" s="36">
        <v>24</v>
      </c>
      <c r="B26" s="33" t="str">
        <f t="shared" si="0"/>
        <v>Lilia Mico</v>
      </c>
      <c r="C26" s="33" t="str">
        <f t="shared" si="1"/>
        <v>Hereford and Worcester</v>
      </c>
      <c r="D26" s="67">
        <v>14.51</v>
      </c>
      <c r="E26" s="28">
        <v>24</v>
      </c>
      <c r="F26" s="5" t="str">
        <f t="shared" si="13"/>
        <v/>
      </c>
      <c r="G26" s="12" t="str">
        <f t="shared" si="14"/>
        <v/>
      </c>
      <c r="H26" s="13" t="str">
        <f t="shared" si="15"/>
        <v/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>
        <f t="shared" si="3"/>
        <v>24</v>
      </c>
      <c r="M26" s="12">
        <f t="shared" si="18"/>
        <v>1</v>
      </c>
      <c r="N26" s="13">
        <f t="shared" si="19"/>
        <v>24</v>
      </c>
      <c r="O26" s="5" t="str">
        <f t="shared" si="4"/>
        <v/>
      </c>
      <c r="P26" s="12" t="str">
        <f t="shared" si="20"/>
        <v/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 t="str">
        <f t="shared" si="9"/>
        <v/>
      </c>
      <c r="AE26" s="12" t="str">
        <f t="shared" si="30"/>
        <v/>
      </c>
      <c r="AF26" s="13" t="str">
        <f t="shared" si="31"/>
        <v/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>
        <v>60</v>
      </c>
      <c r="AR26" s="34" t="s">
        <v>443</v>
      </c>
      <c r="AS26" s="40" t="s">
        <v>14</v>
      </c>
    </row>
    <row r="27" spans="1:45" ht="16.2">
      <c r="A27" s="36">
        <v>25</v>
      </c>
      <c r="B27" s="33" t="str">
        <f t="shared" si="0"/>
        <v>Niamh Hillard</v>
      </c>
      <c r="C27" s="33" t="str">
        <f t="shared" si="1"/>
        <v>Warwickshire</v>
      </c>
      <c r="D27" s="67">
        <v>14.53</v>
      </c>
      <c r="E27" s="28">
        <v>25</v>
      </c>
      <c r="F27" s="5" t="str">
        <f t="shared" si="13"/>
        <v/>
      </c>
      <c r="G27" s="12" t="str">
        <f t="shared" si="14"/>
        <v/>
      </c>
      <c r="H27" s="13" t="str">
        <f t="shared" si="15"/>
        <v/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 t="str">
        <f t="shared" si="7"/>
        <v/>
      </c>
      <c r="Y27" s="12" t="str">
        <f t="shared" si="26"/>
        <v/>
      </c>
      <c r="Z27" s="13" t="str">
        <f t="shared" si="27"/>
        <v/>
      </c>
      <c r="AA27" s="5">
        <f t="shared" si="8"/>
        <v>25</v>
      </c>
      <c r="AB27" s="12">
        <f t="shared" si="28"/>
        <v>3</v>
      </c>
      <c r="AC27" s="13">
        <f t="shared" si="29"/>
        <v>25</v>
      </c>
      <c r="AD27" s="5" t="str">
        <f t="shared" si="9"/>
        <v/>
      </c>
      <c r="AE27" s="12" t="str">
        <f t="shared" si="30"/>
        <v/>
      </c>
      <c r="AF27" s="13" t="str">
        <f t="shared" si="31"/>
        <v/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>
        <v>52</v>
      </c>
      <c r="AR27" s="34" t="s">
        <v>444</v>
      </c>
      <c r="AS27" s="40" t="s">
        <v>14</v>
      </c>
    </row>
    <row r="28" spans="1:45" ht="16.2">
      <c r="A28" s="36">
        <v>26</v>
      </c>
      <c r="B28" s="33" t="str">
        <f t="shared" si="0"/>
        <v>Grace Fordham</v>
      </c>
      <c r="C28" s="33" t="str">
        <f t="shared" si="1"/>
        <v>Surrey</v>
      </c>
      <c r="D28" s="67">
        <v>14.53</v>
      </c>
      <c r="E28" s="28">
        <v>26</v>
      </c>
      <c r="F28" s="5" t="str">
        <f t="shared" si="13"/>
        <v/>
      </c>
      <c r="G28" s="12" t="str">
        <f t="shared" si="14"/>
        <v/>
      </c>
      <c r="H28" s="13" t="str">
        <f t="shared" si="15"/>
        <v/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 t="str">
        <f t="shared" si="5"/>
        <v/>
      </c>
      <c r="S28" s="12" t="str">
        <f t="shared" si="22"/>
        <v/>
      </c>
      <c r="T28" s="13" t="str">
        <f t="shared" si="23"/>
        <v/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>
        <f t="shared" si="7"/>
        <v>26</v>
      </c>
      <c r="Y28" s="12">
        <f t="shared" si="26"/>
        <v>6</v>
      </c>
      <c r="Z28" s="13">
        <f t="shared" si="27"/>
        <v>26</v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/>
      <c r="AR28" s="34" t="s">
        <v>445</v>
      </c>
      <c r="AS28" s="40" t="s">
        <v>14</v>
      </c>
    </row>
    <row r="29" spans="1:45" ht="16.2">
      <c r="A29" s="36">
        <v>27</v>
      </c>
      <c r="B29" s="33" t="str">
        <f t="shared" si="0"/>
        <v xml:space="preserve">Florence Cooke </v>
      </c>
      <c r="C29" s="33" t="str">
        <f t="shared" si="1"/>
        <v>Cheshire</v>
      </c>
      <c r="D29" s="67">
        <v>14.53</v>
      </c>
      <c r="E29" s="28">
        <v>27</v>
      </c>
      <c r="F29" s="5">
        <f t="shared" si="13"/>
        <v>27</v>
      </c>
      <c r="G29" s="12">
        <f t="shared" si="14"/>
        <v>6</v>
      </c>
      <c r="H29" s="13">
        <f t="shared" si="15"/>
        <v>27</v>
      </c>
      <c r="I29" s="5" t="str">
        <f t="shared" si="2"/>
        <v/>
      </c>
      <c r="J29" s="12" t="str">
        <f t="shared" si="16"/>
        <v/>
      </c>
      <c r="K29" s="13" t="str">
        <f t="shared" si="17"/>
        <v/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 t="str">
        <f t="shared" si="4"/>
        <v/>
      </c>
      <c r="P29" s="12" t="str">
        <f t="shared" si="20"/>
        <v/>
      </c>
      <c r="Q29" s="13" t="str">
        <f t="shared" si="21"/>
        <v/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 t="str">
        <f t="shared" si="8"/>
        <v/>
      </c>
      <c r="AB29" s="12" t="str">
        <f t="shared" si="28"/>
        <v/>
      </c>
      <c r="AC29" s="13" t="str">
        <f t="shared" si="29"/>
        <v/>
      </c>
      <c r="AD29" s="5" t="str">
        <f t="shared" si="9"/>
        <v/>
      </c>
      <c r="AE29" s="12" t="str">
        <f t="shared" si="30"/>
        <v/>
      </c>
      <c r="AF29" s="13" t="str">
        <f t="shared" si="31"/>
        <v/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>
        <v>50</v>
      </c>
      <c r="AR29" s="34" t="s">
        <v>446</v>
      </c>
      <c r="AS29" s="40" t="s">
        <v>14</v>
      </c>
    </row>
    <row r="30" spans="1:45" ht="16.2">
      <c r="A30" s="36">
        <v>28</v>
      </c>
      <c r="B30" s="33" t="str">
        <f t="shared" si="0"/>
        <v>Abigail George</v>
      </c>
      <c r="C30" s="33" t="str">
        <f t="shared" si="1"/>
        <v>Warwickshire</v>
      </c>
      <c r="D30" s="67">
        <v>14.59</v>
      </c>
      <c r="E30" s="28">
        <v>28</v>
      </c>
      <c r="F30" s="5" t="str">
        <f t="shared" si="13"/>
        <v/>
      </c>
      <c r="G30" s="12" t="str">
        <f t="shared" si="14"/>
        <v/>
      </c>
      <c r="H30" s="13" t="str">
        <f t="shared" si="15"/>
        <v/>
      </c>
      <c r="I30" s="5" t="str">
        <f t="shared" si="2"/>
        <v/>
      </c>
      <c r="J30" s="12" t="str">
        <f t="shared" si="16"/>
        <v/>
      </c>
      <c r="K30" s="13" t="str">
        <f t="shared" si="17"/>
        <v/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 t="str">
        <f t="shared" si="4"/>
        <v/>
      </c>
      <c r="P30" s="12" t="str">
        <f t="shared" si="20"/>
        <v/>
      </c>
      <c r="Q30" s="13" t="str">
        <f t="shared" si="21"/>
        <v/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>
        <f t="shared" si="8"/>
        <v>28</v>
      </c>
      <c r="AB30" s="12">
        <f t="shared" si="28"/>
        <v>4</v>
      </c>
      <c r="AC30" s="13">
        <f t="shared" si="29"/>
        <v>28</v>
      </c>
      <c r="AD30" s="5" t="str">
        <f t="shared" si="9"/>
        <v/>
      </c>
      <c r="AE30" s="12" t="str">
        <f t="shared" si="30"/>
        <v/>
      </c>
      <c r="AF30" s="13" t="str">
        <f t="shared" si="31"/>
        <v/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/>
      <c r="AR30" s="33"/>
      <c r="AS30" s="40" t="s">
        <v>14</v>
      </c>
    </row>
    <row r="31" spans="1:45" ht="16.2">
      <c r="A31" s="36">
        <v>29</v>
      </c>
      <c r="B31" s="33" t="str">
        <f t="shared" si="0"/>
        <v>Tulah Searle</v>
      </c>
      <c r="C31" s="33" t="str">
        <f t="shared" si="1"/>
        <v>Warwickshire</v>
      </c>
      <c r="D31" s="67">
        <v>15.02</v>
      </c>
      <c r="E31" s="28">
        <v>29</v>
      </c>
      <c r="F31" s="5" t="str">
        <f t="shared" si="13"/>
        <v/>
      </c>
      <c r="G31" s="12" t="str">
        <f t="shared" si="14"/>
        <v/>
      </c>
      <c r="H31" s="13" t="str">
        <f t="shared" si="15"/>
        <v/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 t="str">
        <f t="shared" si="6"/>
        <v/>
      </c>
      <c r="V31" s="12" t="str">
        <f t="shared" si="24"/>
        <v/>
      </c>
      <c r="W31" s="13" t="str">
        <f t="shared" si="25"/>
        <v/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>
        <f t="shared" si="8"/>
        <v>29</v>
      </c>
      <c r="AB31" s="12">
        <f t="shared" si="28"/>
        <v>5</v>
      </c>
      <c r="AC31" s="13">
        <f t="shared" si="29"/>
        <v>29</v>
      </c>
      <c r="AD31" s="5" t="str">
        <f t="shared" si="9"/>
        <v/>
      </c>
      <c r="AE31" s="12" t="str">
        <f t="shared" si="30"/>
        <v/>
      </c>
      <c r="AF31" s="13" t="str">
        <f t="shared" si="31"/>
        <v/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/>
      <c r="AR31" s="33"/>
      <c r="AS31" s="40" t="s">
        <v>14</v>
      </c>
    </row>
    <row r="32" spans="1:45" ht="16.2">
      <c r="A32" s="36">
        <v>30</v>
      </c>
      <c r="B32" s="33" t="str">
        <f t="shared" si="0"/>
        <v>Krista Bennett</v>
      </c>
      <c r="C32" s="33" t="str">
        <f t="shared" si="1"/>
        <v>West Midlands</v>
      </c>
      <c r="D32" s="67">
        <v>15.04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 t="str">
        <f t="shared" si="3"/>
        <v/>
      </c>
      <c r="M32" s="12" t="str">
        <f t="shared" si="18"/>
        <v/>
      </c>
      <c r="N32" s="13" t="str">
        <f t="shared" si="19"/>
        <v/>
      </c>
      <c r="O32" s="5" t="str">
        <f t="shared" si="4"/>
        <v/>
      </c>
      <c r="P32" s="12" t="str">
        <f t="shared" si="20"/>
        <v/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 t="str">
        <f t="shared" si="6"/>
        <v/>
      </c>
      <c r="V32" s="12" t="str">
        <f t="shared" si="24"/>
        <v/>
      </c>
      <c r="W32" s="13" t="str">
        <f t="shared" si="25"/>
        <v/>
      </c>
      <c r="X32" s="5" t="str">
        <f t="shared" si="7"/>
        <v/>
      </c>
      <c r="Y32" s="12" t="str">
        <f t="shared" si="26"/>
        <v/>
      </c>
      <c r="Z32" s="13" t="str">
        <f t="shared" si="27"/>
        <v/>
      </c>
      <c r="AA32" s="5" t="str">
        <f t="shared" si="8"/>
        <v/>
      </c>
      <c r="AB32" s="12" t="str">
        <f t="shared" si="28"/>
        <v/>
      </c>
      <c r="AC32" s="13" t="str">
        <f t="shared" si="29"/>
        <v/>
      </c>
      <c r="AD32" s="5">
        <f t="shared" si="9"/>
        <v>30</v>
      </c>
      <c r="AE32" s="12">
        <f t="shared" si="30"/>
        <v>2</v>
      </c>
      <c r="AF32" s="13">
        <f t="shared" si="31"/>
        <v>30</v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/>
      <c r="AR32" s="33"/>
      <c r="AS32" s="40" t="s">
        <v>14</v>
      </c>
    </row>
    <row r="33" spans="1:45" ht="16.2">
      <c r="A33" s="36">
        <v>31</v>
      </c>
      <c r="B33" s="33" t="str">
        <f t="shared" si="0"/>
        <v>Sophie Fludger</v>
      </c>
      <c r="C33" s="33" t="str">
        <f t="shared" si="1"/>
        <v>Merseyside</v>
      </c>
      <c r="D33" s="67">
        <v>15.05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 t="str">
        <f t="shared" si="2"/>
        <v/>
      </c>
      <c r="J33" s="12" t="str">
        <f t="shared" si="16"/>
        <v/>
      </c>
      <c r="K33" s="13" t="str">
        <f t="shared" si="17"/>
        <v/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>
        <f t="shared" si="4"/>
        <v>31</v>
      </c>
      <c r="P33" s="12">
        <f t="shared" si="20"/>
        <v>2</v>
      </c>
      <c r="Q33" s="13">
        <f t="shared" si="21"/>
        <v>31</v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 t="str">
        <f t="shared" si="6"/>
        <v/>
      </c>
      <c r="V33" s="12" t="str">
        <f t="shared" si="24"/>
        <v/>
      </c>
      <c r="W33" s="13" t="str">
        <f t="shared" si="25"/>
        <v/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 t="str">
        <f t="shared" si="9"/>
        <v/>
      </c>
      <c r="AE33" s="12" t="str">
        <f t="shared" si="30"/>
        <v/>
      </c>
      <c r="AF33" s="13" t="str">
        <f t="shared" si="31"/>
        <v/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/>
      <c r="AR33" s="33" t="s">
        <v>154</v>
      </c>
      <c r="AS33" s="43" t="s">
        <v>13</v>
      </c>
    </row>
    <row r="34" spans="1:45" ht="16.2">
      <c r="A34" s="36">
        <v>32</v>
      </c>
      <c r="B34" s="33" t="str">
        <f t="shared" si="0"/>
        <v>Sinead O'Neill</v>
      </c>
      <c r="C34" s="33" t="str">
        <f t="shared" si="1"/>
        <v>Shropshire</v>
      </c>
      <c r="D34" s="67">
        <v>15.07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 t="str">
        <f t="shared" si="2"/>
        <v/>
      </c>
      <c r="J34" s="12" t="str">
        <f t="shared" si="16"/>
        <v/>
      </c>
      <c r="K34" s="13" t="str">
        <f t="shared" si="17"/>
        <v/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 t="str">
        <f t="shared" si="4"/>
        <v/>
      </c>
      <c r="P34" s="12" t="str">
        <f t="shared" si="20"/>
        <v/>
      </c>
      <c r="Q34" s="13" t="str">
        <f t="shared" si="21"/>
        <v/>
      </c>
      <c r="R34" s="5">
        <f t="shared" si="5"/>
        <v>32</v>
      </c>
      <c r="S34" s="12">
        <f t="shared" si="22"/>
        <v>3</v>
      </c>
      <c r="T34" s="13">
        <f t="shared" si="23"/>
        <v>32</v>
      </c>
      <c r="U34" s="5" t="str">
        <f t="shared" si="6"/>
        <v/>
      </c>
      <c r="V34" s="12" t="str">
        <f t="shared" si="24"/>
        <v/>
      </c>
      <c r="W34" s="13" t="str">
        <f t="shared" si="25"/>
        <v/>
      </c>
      <c r="X34" s="5" t="str">
        <f t="shared" si="7"/>
        <v/>
      </c>
      <c r="Y34" s="12" t="str">
        <f t="shared" si="26"/>
        <v/>
      </c>
      <c r="Z34" s="13" t="str">
        <f t="shared" si="27"/>
        <v/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72</v>
      </c>
      <c r="AR34" s="33" t="s">
        <v>155</v>
      </c>
      <c r="AS34" s="43" t="s">
        <v>13</v>
      </c>
    </row>
    <row r="35" spans="1:45" ht="16.2">
      <c r="A35" s="36">
        <v>33</v>
      </c>
      <c r="B35" s="33" t="str">
        <f t="shared" si="0"/>
        <v>Chloe Sharman</v>
      </c>
      <c r="C35" s="33" t="str">
        <f t="shared" si="1"/>
        <v>Staffordshire</v>
      </c>
      <c r="D35" s="67">
        <v>15.07</v>
      </c>
      <c r="E35" s="28">
        <v>33</v>
      </c>
      <c r="F35" s="5" t="str">
        <f t="shared" si="13"/>
        <v/>
      </c>
      <c r="G35" s="12" t="str">
        <f t="shared" si="14"/>
        <v/>
      </c>
      <c r="H35" s="13" t="str">
        <f t="shared" si="15"/>
        <v/>
      </c>
      <c r="I35" s="5" t="str">
        <f t="shared" si="2"/>
        <v/>
      </c>
      <c r="J35" s="12" t="str">
        <f t="shared" si="16"/>
        <v/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 t="str">
        <f t="shared" si="5"/>
        <v/>
      </c>
      <c r="S35" s="12" t="str">
        <f t="shared" si="22"/>
        <v/>
      </c>
      <c r="T35" s="13" t="str">
        <f t="shared" si="23"/>
        <v/>
      </c>
      <c r="U35" s="5">
        <f t="shared" si="6"/>
        <v>33</v>
      </c>
      <c r="V35" s="12">
        <f t="shared" si="24"/>
        <v>3</v>
      </c>
      <c r="W35" s="13">
        <f t="shared" si="25"/>
        <v>33</v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 t="str">
        <f t="shared" si="8"/>
        <v/>
      </c>
      <c r="AB35" s="12" t="str">
        <f t="shared" si="28"/>
        <v/>
      </c>
      <c r="AC35" s="13" t="str">
        <f t="shared" si="29"/>
        <v/>
      </c>
      <c r="AD35" s="5" t="str">
        <f t="shared" si="9"/>
        <v/>
      </c>
      <c r="AE35" s="12" t="str">
        <f t="shared" si="30"/>
        <v/>
      </c>
      <c r="AF35" s="13" t="str">
        <f t="shared" si="31"/>
        <v/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>
        <v>24</v>
      </c>
      <c r="AR35" s="33" t="s">
        <v>156</v>
      </c>
      <c r="AS35" s="43" t="s">
        <v>13</v>
      </c>
    </row>
    <row r="36" spans="1:45" ht="16.2">
      <c r="A36" s="36">
        <v>34</v>
      </c>
      <c r="B36" s="33" t="str">
        <f t="shared" si="0"/>
        <v>Jasmine Barrett</v>
      </c>
      <c r="C36" s="33" t="str">
        <f t="shared" si="1"/>
        <v>Shropshire</v>
      </c>
      <c r="D36" s="68">
        <v>15.08</v>
      </c>
      <c r="E36" s="28">
        <v>34</v>
      </c>
      <c r="F36" s="5" t="str">
        <f t="shared" si="13"/>
        <v/>
      </c>
      <c r="G36" s="12" t="str">
        <f t="shared" si="14"/>
        <v/>
      </c>
      <c r="H36" s="13" t="str">
        <f t="shared" si="15"/>
        <v/>
      </c>
      <c r="I36" s="5" t="str">
        <f t="shared" si="2"/>
        <v/>
      </c>
      <c r="J36" s="12" t="str">
        <f t="shared" si="16"/>
        <v/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>
        <f t="shared" si="5"/>
        <v>34</v>
      </c>
      <c r="S36" s="12">
        <f t="shared" si="22"/>
        <v>4</v>
      </c>
      <c r="T36" s="13">
        <f t="shared" si="23"/>
        <v>34</v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 t="str">
        <f t="shared" si="7"/>
        <v/>
      </c>
      <c r="Y36" s="12" t="str">
        <f t="shared" si="26"/>
        <v/>
      </c>
      <c r="Z36" s="13" t="str">
        <f t="shared" si="27"/>
        <v/>
      </c>
      <c r="AA36" s="5" t="str">
        <f t="shared" si="8"/>
        <v/>
      </c>
      <c r="AB36" s="12" t="str">
        <f t="shared" si="28"/>
        <v/>
      </c>
      <c r="AC36" s="13" t="str">
        <f t="shared" si="29"/>
        <v/>
      </c>
      <c r="AD36" s="5" t="str">
        <f t="shared" si="9"/>
        <v/>
      </c>
      <c r="AE36" s="12" t="str">
        <f t="shared" si="30"/>
        <v/>
      </c>
      <c r="AF36" s="13" t="str">
        <f t="shared" si="31"/>
        <v/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>
        <v>91</v>
      </c>
      <c r="AR36" s="33" t="s">
        <v>157</v>
      </c>
      <c r="AS36" s="43" t="s">
        <v>13</v>
      </c>
    </row>
    <row r="37" spans="1:45" ht="16.2">
      <c r="A37" s="36">
        <v>35</v>
      </c>
      <c r="B37" s="33" t="str">
        <f t="shared" si="0"/>
        <v>Emma Gittens</v>
      </c>
      <c r="C37" s="33" t="str">
        <f t="shared" si="1"/>
        <v>Merseyside</v>
      </c>
      <c r="D37" s="68">
        <v>15.08</v>
      </c>
      <c r="E37" s="28">
        <v>35</v>
      </c>
      <c r="F37" s="5" t="str">
        <f t="shared" si="13"/>
        <v/>
      </c>
      <c r="G37" s="12" t="str">
        <f t="shared" si="14"/>
        <v/>
      </c>
      <c r="H37" s="13" t="str">
        <f t="shared" si="15"/>
        <v/>
      </c>
      <c r="I37" s="5" t="str">
        <f t="shared" si="2"/>
        <v/>
      </c>
      <c r="J37" s="12" t="str">
        <f t="shared" si="16"/>
        <v/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>
        <f t="shared" si="4"/>
        <v>35</v>
      </c>
      <c r="P37" s="12">
        <f t="shared" si="20"/>
        <v>3</v>
      </c>
      <c r="Q37" s="13">
        <f t="shared" si="21"/>
        <v>35</v>
      </c>
      <c r="R37" s="5" t="str">
        <f t="shared" si="5"/>
        <v/>
      </c>
      <c r="S37" s="12" t="str">
        <f t="shared" si="22"/>
        <v/>
      </c>
      <c r="T37" s="13" t="str">
        <f t="shared" si="23"/>
        <v/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>
        <v>82</v>
      </c>
      <c r="AR37" s="33" t="s">
        <v>158</v>
      </c>
      <c r="AS37" s="43" t="s">
        <v>13</v>
      </c>
    </row>
    <row r="38" spans="1:45" ht="16.2">
      <c r="A38" s="36">
        <v>36</v>
      </c>
      <c r="B38" s="33" t="str">
        <f t="shared" si="0"/>
        <v>Ava Farren</v>
      </c>
      <c r="C38" s="33" t="str">
        <f t="shared" si="1"/>
        <v>Warwickshire</v>
      </c>
      <c r="D38" s="68">
        <v>15.09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 t="str">
        <f t="shared" si="2"/>
        <v/>
      </c>
      <c r="J38" s="12" t="str">
        <f t="shared" si="16"/>
        <v/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 t="str">
        <f t="shared" si="4"/>
        <v/>
      </c>
      <c r="P38" s="12" t="str">
        <f t="shared" si="20"/>
        <v/>
      </c>
      <c r="Q38" s="13" t="str">
        <f t="shared" si="21"/>
        <v/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>
        <f t="shared" si="8"/>
        <v>36</v>
      </c>
      <c r="AB38" s="12">
        <f t="shared" si="28"/>
        <v>6</v>
      </c>
      <c r="AC38" s="13">
        <f t="shared" si="29"/>
        <v>36</v>
      </c>
      <c r="AD38" s="5" t="str">
        <f t="shared" si="9"/>
        <v/>
      </c>
      <c r="AE38" s="12" t="str">
        <f t="shared" si="30"/>
        <v/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/>
      <c r="AR38" s="33" t="s">
        <v>159</v>
      </c>
      <c r="AS38" s="43" t="s">
        <v>13</v>
      </c>
    </row>
    <row r="39" spans="1:45" ht="16.2">
      <c r="A39" s="36">
        <v>37</v>
      </c>
      <c r="B39" s="33" t="str">
        <f t="shared" si="0"/>
        <v>Paige Barker</v>
      </c>
      <c r="C39" s="33" t="str">
        <f t="shared" si="1"/>
        <v>Staffordshire</v>
      </c>
      <c r="D39" s="68">
        <v>15.1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 t="str">
        <f t="shared" si="2"/>
        <v/>
      </c>
      <c r="J39" s="12" t="str">
        <f t="shared" si="16"/>
        <v/>
      </c>
      <c r="K39" s="13" t="str">
        <f t="shared" si="17"/>
        <v/>
      </c>
      <c r="L39" s="5" t="str">
        <f t="shared" si="3"/>
        <v/>
      </c>
      <c r="M39" s="12" t="str">
        <f t="shared" si="18"/>
        <v/>
      </c>
      <c r="N39" s="13" t="str">
        <f t="shared" si="19"/>
        <v/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>
        <f t="shared" si="6"/>
        <v>37</v>
      </c>
      <c r="V39" s="12">
        <f t="shared" si="24"/>
        <v>4</v>
      </c>
      <c r="W39" s="13">
        <f t="shared" si="25"/>
        <v>37</v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 t="str">
        <f t="shared" si="9"/>
        <v/>
      </c>
      <c r="AE39" s="12" t="str">
        <f t="shared" si="30"/>
        <v/>
      </c>
      <c r="AF39" s="13" t="str">
        <f t="shared" si="31"/>
        <v/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>
        <v>85</v>
      </c>
      <c r="AR39" s="33" t="s">
        <v>160</v>
      </c>
      <c r="AS39" s="43" t="s">
        <v>13</v>
      </c>
    </row>
    <row r="40" spans="1:45" ht="16.2">
      <c r="A40" s="36">
        <v>38</v>
      </c>
      <c r="B40" s="33" t="str">
        <f t="shared" si="0"/>
        <v>Lara Bellingham</v>
      </c>
      <c r="C40" s="33" t="str">
        <f t="shared" si="1"/>
        <v>Merseyside</v>
      </c>
      <c r="D40" s="68">
        <v>15.11</v>
      </c>
      <c r="E40" s="28">
        <v>38</v>
      </c>
      <c r="F40" s="5" t="str">
        <f t="shared" si="13"/>
        <v/>
      </c>
      <c r="G40" s="12" t="str">
        <f t="shared" si="14"/>
        <v/>
      </c>
      <c r="H40" s="13" t="str">
        <f t="shared" si="15"/>
        <v/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 t="str">
        <f t="shared" si="3"/>
        <v/>
      </c>
      <c r="M40" s="12" t="str">
        <f t="shared" si="18"/>
        <v/>
      </c>
      <c r="N40" s="13" t="str">
        <f t="shared" si="19"/>
        <v/>
      </c>
      <c r="O40" s="5">
        <f t="shared" si="4"/>
        <v>38</v>
      </c>
      <c r="P40" s="12">
        <f t="shared" si="20"/>
        <v>4</v>
      </c>
      <c r="Q40" s="13">
        <f t="shared" si="21"/>
        <v>38</v>
      </c>
      <c r="R40" s="5" t="str">
        <f t="shared" si="5"/>
        <v/>
      </c>
      <c r="S40" s="12" t="str">
        <f t="shared" si="22"/>
        <v/>
      </c>
      <c r="T40" s="13" t="str">
        <f t="shared" si="23"/>
        <v/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>
        <v>89</v>
      </c>
      <c r="AR40" s="33" t="s">
        <v>161</v>
      </c>
      <c r="AS40" s="43" t="s">
        <v>13</v>
      </c>
    </row>
    <row r="41" spans="1:45" ht="16.2">
      <c r="A41" s="36">
        <v>39</v>
      </c>
      <c r="B41" s="33" t="str">
        <f t="shared" si="0"/>
        <v>Liliah Unwin</v>
      </c>
      <c r="C41" s="33" t="str">
        <f t="shared" si="1"/>
        <v>Surrey</v>
      </c>
      <c r="D41" s="68">
        <v>15.12</v>
      </c>
      <c r="E41" s="28">
        <v>39</v>
      </c>
      <c r="F41" s="5" t="str">
        <f t="shared" si="13"/>
        <v/>
      </c>
      <c r="G41" s="12" t="str">
        <f t="shared" si="14"/>
        <v/>
      </c>
      <c r="H41" s="13" t="str">
        <f t="shared" si="15"/>
        <v/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 t="str">
        <f t="shared" si="5"/>
        <v/>
      </c>
      <c r="S41" s="12" t="str">
        <f t="shared" si="22"/>
        <v/>
      </c>
      <c r="T41" s="13" t="str">
        <f t="shared" si="23"/>
        <v/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>
        <f t="shared" si="7"/>
        <v>39</v>
      </c>
      <c r="Y41" s="12">
        <f t="shared" si="26"/>
        <v>7</v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 t="str">
        <f t="shared" si="9"/>
        <v/>
      </c>
      <c r="AE41" s="12" t="str">
        <f t="shared" si="30"/>
        <v/>
      </c>
      <c r="AF41" s="13" t="str">
        <f t="shared" si="31"/>
        <v/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>
        <v>95</v>
      </c>
      <c r="AR41" s="33" t="s">
        <v>162</v>
      </c>
      <c r="AS41" s="43" t="s">
        <v>13</v>
      </c>
    </row>
    <row r="42" spans="1:45" ht="16.2">
      <c r="A42" s="36">
        <v>40</v>
      </c>
      <c r="B42" s="33" t="str">
        <f t="shared" si="0"/>
        <v>Sophie Rylance</v>
      </c>
      <c r="C42" s="33" t="str">
        <f t="shared" si="1"/>
        <v>Cumbria</v>
      </c>
      <c r="D42" s="68">
        <v>15.13</v>
      </c>
      <c r="E42" s="28">
        <v>40</v>
      </c>
      <c r="F42" s="5" t="str">
        <f t="shared" si="13"/>
        <v/>
      </c>
      <c r="G42" s="12" t="str">
        <f t="shared" si="14"/>
        <v/>
      </c>
      <c r="H42" s="13" t="str">
        <f t="shared" si="15"/>
        <v/>
      </c>
      <c r="I42" s="5">
        <f t="shared" si="2"/>
        <v>40</v>
      </c>
      <c r="J42" s="12">
        <f t="shared" si="16"/>
        <v>6</v>
      </c>
      <c r="K42" s="13">
        <f t="shared" si="17"/>
        <v>40</v>
      </c>
      <c r="L42" s="5" t="str">
        <f t="shared" si="3"/>
        <v/>
      </c>
      <c r="M42" s="12" t="str">
        <f t="shared" si="18"/>
        <v/>
      </c>
      <c r="N42" s="13" t="str">
        <f t="shared" si="19"/>
        <v/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 t="str">
        <f t="shared" si="9"/>
        <v/>
      </c>
      <c r="AE42" s="12" t="str">
        <f t="shared" si="30"/>
        <v/>
      </c>
      <c r="AF42" s="13" t="str">
        <f t="shared" si="31"/>
        <v/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/>
      <c r="AR42" s="33"/>
      <c r="AS42" s="43" t="s">
        <v>13</v>
      </c>
    </row>
    <row r="43" spans="1:45" ht="16.2">
      <c r="A43" s="36">
        <v>41</v>
      </c>
      <c r="B43" s="33" t="str">
        <f t="shared" si="0"/>
        <v xml:space="preserve">Phoebe O'Connor </v>
      </c>
      <c r="C43" s="33" t="str">
        <f t="shared" si="1"/>
        <v>Staffordshire</v>
      </c>
      <c r="D43" s="68">
        <v>15.13</v>
      </c>
      <c r="E43" s="28">
        <v>41</v>
      </c>
      <c r="F43" s="5" t="str">
        <f t="shared" si="13"/>
        <v/>
      </c>
      <c r="G43" s="12" t="str">
        <f t="shared" si="14"/>
        <v/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 t="str">
        <f t="shared" si="5"/>
        <v/>
      </c>
      <c r="S43" s="12" t="str">
        <f t="shared" si="22"/>
        <v/>
      </c>
      <c r="T43" s="13" t="str">
        <f t="shared" si="23"/>
        <v/>
      </c>
      <c r="U43" s="5">
        <f t="shared" si="6"/>
        <v>41</v>
      </c>
      <c r="V43" s="12">
        <f t="shared" si="24"/>
        <v>5</v>
      </c>
      <c r="W43" s="13">
        <f t="shared" si="25"/>
        <v>41</v>
      </c>
      <c r="X43" s="5" t="str">
        <f t="shared" si="7"/>
        <v/>
      </c>
      <c r="Y43" s="12" t="str">
        <f t="shared" si="26"/>
        <v/>
      </c>
      <c r="Z43" s="13" t="str">
        <f t="shared" si="27"/>
        <v/>
      </c>
      <c r="AA43" s="5" t="str">
        <f t="shared" si="8"/>
        <v/>
      </c>
      <c r="AB43" s="12" t="str">
        <f t="shared" si="28"/>
        <v/>
      </c>
      <c r="AC43" s="13" t="str">
        <f t="shared" si="29"/>
        <v/>
      </c>
      <c r="AD43" s="5" t="str">
        <f t="shared" si="9"/>
        <v/>
      </c>
      <c r="AE43" s="12" t="str">
        <f t="shared" si="30"/>
        <v/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/>
      <c r="AR43" s="33"/>
      <c r="AS43" s="43" t="s">
        <v>13</v>
      </c>
    </row>
    <row r="44" spans="1:45" ht="16.2">
      <c r="A44" s="36">
        <v>42</v>
      </c>
      <c r="B44" s="33" t="str">
        <f t="shared" si="0"/>
        <v xml:space="preserve">Sophie Harding </v>
      </c>
      <c r="C44" s="33" t="str">
        <f t="shared" si="1"/>
        <v>Cheshire</v>
      </c>
      <c r="D44" s="68">
        <v>15.14</v>
      </c>
      <c r="E44" s="28">
        <v>42</v>
      </c>
      <c r="F44" s="5">
        <f t="shared" si="13"/>
        <v>42</v>
      </c>
      <c r="G44" s="12">
        <f t="shared" si="14"/>
        <v>7</v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 t="str">
        <f t="shared" si="3"/>
        <v/>
      </c>
      <c r="M44" s="12" t="str">
        <f t="shared" si="18"/>
        <v/>
      </c>
      <c r="N44" s="13" t="str">
        <f t="shared" si="19"/>
        <v/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 t="str">
        <f t="shared" si="8"/>
        <v/>
      </c>
      <c r="AB44" s="12" t="str">
        <f t="shared" si="28"/>
        <v/>
      </c>
      <c r="AC44" s="13" t="str">
        <f t="shared" si="29"/>
        <v/>
      </c>
      <c r="AD44" s="5" t="str">
        <f t="shared" si="9"/>
        <v/>
      </c>
      <c r="AE44" s="12" t="str">
        <f t="shared" si="30"/>
        <v/>
      </c>
      <c r="AF44" s="13" t="str">
        <f t="shared" si="31"/>
        <v/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/>
      <c r="AR44" s="33"/>
      <c r="AS44" s="43" t="s">
        <v>13</v>
      </c>
    </row>
    <row r="45" spans="1:45" ht="16.2">
      <c r="A45" s="36">
        <v>43</v>
      </c>
      <c r="B45" s="33" t="str">
        <f t="shared" si="0"/>
        <v>Beatrix Cole</v>
      </c>
      <c r="C45" s="33" t="str">
        <f t="shared" si="1"/>
        <v>Merseyside</v>
      </c>
      <c r="D45" s="68">
        <v>15.15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 t="str">
        <f t="shared" si="3"/>
        <v/>
      </c>
      <c r="M45" s="12" t="str">
        <f t="shared" si="18"/>
        <v/>
      </c>
      <c r="N45" s="13" t="str">
        <f t="shared" si="19"/>
        <v/>
      </c>
      <c r="O45" s="5">
        <f t="shared" si="4"/>
        <v>43</v>
      </c>
      <c r="P45" s="12">
        <f t="shared" si="20"/>
        <v>5</v>
      </c>
      <c r="Q45" s="13">
        <f t="shared" si="21"/>
        <v>43</v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 t="str">
        <f t="shared" si="6"/>
        <v/>
      </c>
      <c r="V45" s="12" t="str">
        <f t="shared" si="24"/>
        <v/>
      </c>
      <c r="W45" s="13" t="str">
        <f t="shared" si="25"/>
        <v/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 t="str">
        <f t="shared" si="9"/>
        <v/>
      </c>
      <c r="AE45" s="12" t="str">
        <f t="shared" si="30"/>
        <v/>
      </c>
      <c r="AF45" s="13" t="str">
        <f t="shared" si="31"/>
        <v/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6">
        <v>44</v>
      </c>
      <c r="B46" s="33" t="str">
        <f t="shared" si="0"/>
        <v>Gabby Phelan</v>
      </c>
      <c r="C46" s="33" t="str">
        <f t="shared" si="1"/>
        <v>Merseyside</v>
      </c>
      <c r="D46" s="68">
        <v>15.18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>
        <f t="shared" si="4"/>
        <v>44</v>
      </c>
      <c r="P46" s="12">
        <f t="shared" si="20"/>
        <v>6</v>
      </c>
      <c r="Q46" s="13">
        <f t="shared" si="21"/>
        <v>44</v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 t="str">
        <f t="shared" si="6"/>
        <v/>
      </c>
      <c r="V46" s="12" t="str">
        <f t="shared" si="24"/>
        <v/>
      </c>
      <c r="W46" s="13" t="str">
        <f t="shared" si="25"/>
        <v/>
      </c>
      <c r="X46" s="5" t="str">
        <f t="shared" si="7"/>
        <v/>
      </c>
      <c r="Y46" s="12" t="str">
        <f t="shared" si="26"/>
        <v/>
      </c>
      <c r="Z46" s="13" t="str">
        <f t="shared" si="27"/>
        <v/>
      </c>
      <c r="AA46" s="5" t="str">
        <f t="shared" si="8"/>
        <v/>
      </c>
      <c r="AB46" s="12" t="str">
        <f t="shared" si="28"/>
        <v/>
      </c>
      <c r="AC46" s="13" t="str">
        <f t="shared" si="29"/>
        <v/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/>
      <c r="AR46" s="33"/>
      <c r="AS46" s="43" t="s">
        <v>13</v>
      </c>
    </row>
    <row r="47" spans="1:45" ht="16.2">
      <c r="A47" s="36">
        <v>45</v>
      </c>
      <c r="B47" s="33" t="str">
        <f t="shared" si="0"/>
        <v>Maddie Linfoot</v>
      </c>
      <c r="C47" s="33" t="str">
        <f t="shared" si="1"/>
        <v>Warwickshire</v>
      </c>
      <c r="D47" s="68">
        <v>15.18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 t="str">
        <f t="shared" si="3"/>
        <v/>
      </c>
      <c r="M47" s="12" t="str">
        <f t="shared" si="18"/>
        <v/>
      </c>
      <c r="N47" s="13" t="str">
        <f t="shared" si="19"/>
        <v/>
      </c>
      <c r="O47" s="5" t="str">
        <f t="shared" si="4"/>
        <v/>
      </c>
      <c r="P47" s="12" t="str">
        <f t="shared" si="20"/>
        <v/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>
        <f t="shared" si="8"/>
        <v>45</v>
      </c>
      <c r="AB47" s="12">
        <f t="shared" si="28"/>
        <v>7</v>
      </c>
      <c r="AC47" s="13" t="str">
        <f t="shared" si="29"/>
        <v/>
      </c>
      <c r="AD47" s="5" t="str">
        <f t="shared" si="9"/>
        <v/>
      </c>
      <c r="AE47" s="12" t="str">
        <f t="shared" si="30"/>
        <v/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/>
      <c r="AR47" s="33"/>
      <c r="AS47" s="43" t="s">
        <v>13</v>
      </c>
    </row>
    <row r="48" spans="1:45" ht="16.2">
      <c r="A48" s="36">
        <v>46</v>
      </c>
      <c r="B48" s="33" t="str">
        <f t="shared" si="0"/>
        <v>Lauren Armitage</v>
      </c>
      <c r="C48" s="33" t="str">
        <f t="shared" si="1"/>
        <v>Surrey</v>
      </c>
      <c r="D48" s="68">
        <v>15.23</v>
      </c>
      <c r="E48" s="28">
        <v>46</v>
      </c>
      <c r="F48" s="5" t="str">
        <f t="shared" si="13"/>
        <v/>
      </c>
      <c r="G48" s="12" t="str">
        <f t="shared" si="14"/>
        <v/>
      </c>
      <c r="H48" s="13" t="str">
        <f t="shared" si="15"/>
        <v/>
      </c>
      <c r="I48" s="5" t="str">
        <f t="shared" si="2"/>
        <v/>
      </c>
      <c r="J48" s="12" t="str">
        <f t="shared" si="16"/>
        <v/>
      </c>
      <c r="K48" s="13" t="str">
        <f t="shared" si="17"/>
        <v/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 t="str">
        <f t="shared" si="6"/>
        <v/>
      </c>
      <c r="V48" s="12" t="str">
        <f t="shared" si="24"/>
        <v/>
      </c>
      <c r="W48" s="13" t="str">
        <f t="shared" si="25"/>
        <v/>
      </c>
      <c r="X48" s="5">
        <f t="shared" si="7"/>
        <v>46</v>
      </c>
      <c r="Y48" s="12">
        <f t="shared" si="26"/>
        <v>8</v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44</v>
      </c>
      <c r="AR48" s="34" t="s">
        <v>498</v>
      </c>
      <c r="AS48" s="42" t="s">
        <v>17</v>
      </c>
    </row>
    <row r="49" spans="1:45" ht="16.2">
      <c r="A49" s="36">
        <v>47</v>
      </c>
      <c r="B49" s="33" t="str">
        <f t="shared" si="0"/>
        <v>Emily Symes</v>
      </c>
      <c r="C49" s="33" t="str">
        <f t="shared" si="1"/>
        <v>West Midlands</v>
      </c>
      <c r="D49" s="68">
        <v>15.24</v>
      </c>
      <c r="E49" s="28">
        <v>47</v>
      </c>
      <c r="F49" s="5" t="str">
        <f t="shared" si="13"/>
        <v/>
      </c>
      <c r="G49" s="12" t="str">
        <f t="shared" si="14"/>
        <v/>
      </c>
      <c r="H49" s="13" t="str">
        <f t="shared" si="15"/>
        <v/>
      </c>
      <c r="I49" s="5" t="str">
        <f t="shared" si="2"/>
        <v/>
      </c>
      <c r="J49" s="12" t="str">
        <f t="shared" si="16"/>
        <v/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 t="str">
        <f t="shared" si="4"/>
        <v/>
      </c>
      <c r="P49" s="12" t="str">
        <f t="shared" si="20"/>
        <v/>
      </c>
      <c r="Q49" s="13" t="str">
        <f t="shared" si="21"/>
        <v/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 t="str">
        <f t="shared" si="6"/>
        <v/>
      </c>
      <c r="V49" s="12" t="str">
        <f t="shared" si="24"/>
        <v/>
      </c>
      <c r="W49" s="13" t="str">
        <f t="shared" si="25"/>
        <v/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>
        <f t="shared" si="9"/>
        <v>47</v>
      </c>
      <c r="AE49" s="12">
        <f t="shared" si="30"/>
        <v>3</v>
      </c>
      <c r="AF49" s="13">
        <f t="shared" si="31"/>
        <v>47</v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>
        <v>38</v>
      </c>
      <c r="AR49" s="34" t="s">
        <v>499</v>
      </c>
      <c r="AS49" s="42" t="s">
        <v>17</v>
      </c>
    </row>
    <row r="50" spans="1:45" ht="16.2">
      <c r="A50" s="36">
        <v>48</v>
      </c>
      <c r="B50" s="33" t="str">
        <f t="shared" si="0"/>
        <v>Hannah Dale</v>
      </c>
      <c r="C50" s="33" t="str">
        <f t="shared" si="1"/>
        <v>West Midlands</v>
      </c>
      <c r="D50" s="68">
        <v>15.25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 t="str">
        <f t="shared" si="3"/>
        <v/>
      </c>
      <c r="M50" s="12" t="str">
        <f t="shared" si="18"/>
        <v/>
      </c>
      <c r="N50" s="13" t="str">
        <f t="shared" si="19"/>
        <v/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 t="str">
        <f t="shared" si="6"/>
        <v/>
      </c>
      <c r="V50" s="12" t="str">
        <f t="shared" si="24"/>
        <v/>
      </c>
      <c r="W50" s="13" t="str">
        <f t="shared" si="25"/>
        <v/>
      </c>
      <c r="X50" s="5" t="str">
        <f t="shared" si="7"/>
        <v/>
      </c>
      <c r="Y50" s="12" t="str">
        <f t="shared" si="26"/>
        <v/>
      </c>
      <c r="Z50" s="13" t="str">
        <f t="shared" si="27"/>
        <v/>
      </c>
      <c r="AA50" s="5" t="str">
        <f t="shared" si="8"/>
        <v/>
      </c>
      <c r="AB50" s="12" t="str">
        <f t="shared" si="28"/>
        <v/>
      </c>
      <c r="AC50" s="13" t="str">
        <f t="shared" si="29"/>
        <v/>
      </c>
      <c r="AD50" s="5">
        <f t="shared" si="9"/>
        <v>48</v>
      </c>
      <c r="AE50" s="12">
        <f t="shared" si="30"/>
        <v>4</v>
      </c>
      <c r="AF50" s="13">
        <f t="shared" si="31"/>
        <v>48</v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14</v>
      </c>
      <c r="AR50" s="34" t="s">
        <v>500</v>
      </c>
      <c r="AS50" s="42" t="s">
        <v>17</v>
      </c>
    </row>
    <row r="51" spans="1:45" ht="16.2">
      <c r="A51" s="36">
        <v>49</v>
      </c>
      <c r="B51" s="33" t="str">
        <f t="shared" si="0"/>
        <v>Niamh Bould</v>
      </c>
      <c r="C51" s="33" t="str">
        <f t="shared" si="1"/>
        <v>Staffordshire</v>
      </c>
      <c r="D51" s="68">
        <v>15.26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 t="str">
        <f t="shared" si="4"/>
        <v/>
      </c>
      <c r="P51" s="12" t="str">
        <f t="shared" si="20"/>
        <v/>
      </c>
      <c r="Q51" s="13" t="str">
        <f t="shared" si="21"/>
        <v/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>
        <f t="shared" si="6"/>
        <v>49</v>
      </c>
      <c r="V51" s="12">
        <f t="shared" si="24"/>
        <v>6</v>
      </c>
      <c r="W51" s="13">
        <f t="shared" si="25"/>
        <v>49</v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 t="str">
        <f t="shared" si="8"/>
        <v/>
      </c>
      <c r="AB51" s="12" t="str">
        <f t="shared" si="28"/>
        <v/>
      </c>
      <c r="AC51" s="13" t="str">
        <f t="shared" si="29"/>
        <v/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31</v>
      </c>
      <c r="AR51" s="34" t="s">
        <v>501</v>
      </c>
      <c r="AS51" s="42" t="s">
        <v>17</v>
      </c>
    </row>
    <row r="52" spans="1:45" ht="16.2">
      <c r="A52" s="36">
        <v>50</v>
      </c>
      <c r="B52" s="33" t="str">
        <f t="shared" si="0"/>
        <v>Amara Rose</v>
      </c>
      <c r="C52" s="33" t="str">
        <f t="shared" si="1"/>
        <v>Cumbria</v>
      </c>
      <c r="D52" s="68">
        <v>15.29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>
        <f t="shared" si="2"/>
        <v>50</v>
      </c>
      <c r="J52" s="12">
        <f t="shared" si="16"/>
        <v>7</v>
      </c>
      <c r="K52" s="13" t="str">
        <f t="shared" si="17"/>
        <v/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 t="str">
        <f t="shared" si="5"/>
        <v/>
      </c>
      <c r="S52" s="12" t="str">
        <f t="shared" si="22"/>
        <v/>
      </c>
      <c r="T52" s="13" t="str">
        <f t="shared" si="23"/>
        <v/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 t="str">
        <f t="shared" si="8"/>
        <v/>
      </c>
      <c r="AB52" s="12" t="str">
        <f t="shared" si="28"/>
        <v/>
      </c>
      <c r="AC52" s="13" t="str">
        <f t="shared" si="29"/>
        <v/>
      </c>
      <c r="AD52" s="5" t="str">
        <f t="shared" si="9"/>
        <v/>
      </c>
      <c r="AE52" s="12" t="str">
        <f t="shared" si="30"/>
        <v/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35</v>
      </c>
      <c r="AR52" s="34" t="s">
        <v>502</v>
      </c>
      <c r="AS52" s="42" t="s">
        <v>17</v>
      </c>
    </row>
    <row r="53" spans="1:45" ht="16.2">
      <c r="A53" s="36">
        <v>51</v>
      </c>
      <c r="B53" s="33" t="str">
        <f t="shared" si="0"/>
        <v>Grace Darcy</v>
      </c>
      <c r="C53" s="33" t="str">
        <f t="shared" si="1"/>
        <v>Warwickshire</v>
      </c>
      <c r="D53" s="68">
        <v>15.31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 t="str">
        <f t="shared" si="4"/>
        <v/>
      </c>
      <c r="P53" s="12" t="str">
        <f t="shared" si="20"/>
        <v/>
      </c>
      <c r="Q53" s="13" t="str">
        <f t="shared" si="21"/>
        <v/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 t="str">
        <f t="shared" si="7"/>
        <v/>
      </c>
      <c r="Y53" s="12" t="str">
        <f t="shared" si="26"/>
        <v/>
      </c>
      <c r="Z53" s="13" t="str">
        <f t="shared" si="27"/>
        <v/>
      </c>
      <c r="AA53" s="5">
        <f t="shared" si="8"/>
        <v>51</v>
      </c>
      <c r="AB53" s="12">
        <f t="shared" si="28"/>
        <v>8</v>
      </c>
      <c r="AC53" s="13" t="str">
        <f t="shared" si="29"/>
        <v/>
      </c>
      <c r="AD53" s="5" t="str">
        <f t="shared" si="9"/>
        <v/>
      </c>
      <c r="AE53" s="12" t="str">
        <f t="shared" si="30"/>
        <v/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>
        <v>65</v>
      </c>
      <c r="AR53" s="34" t="s">
        <v>503</v>
      </c>
      <c r="AS53" s="42" t="s">
        <v>17</v>
      </c>
    </row>
    <row r="54" spans="1:45" ht="16.2">
      <c r="A54" s="36">
        <v>52</v>
      </c>
      <c r="B54" s="33" t="str">
        <f t="shared" si="0"/>
        <v>Elodie Malcolm</v>
      </c>
      <c r="C54" s="33" t="str">
        <f t="shared" si="1"/>
        <v>Cumbria</v>
      </c>
      <c r="D54" s="68">
        <v>15.33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>
        <f t="shared" si="2"/>
        <v>52</v>
      </c>
      <c r="J54" s="12">
        <f t="shared" si="16"/>
        <v>8</v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 t="str">
        <f t="shared" si="6"/>
        <v/>
      </c>
      <c r="V54" s="12" t="str">
        <f t="shared" si="24"/>
        <v/>
      </c>
      <c r="W54" s="13" t="str">
        <f t="shared" si="25"/>
        <v/>
      </c>
      <c r="X54" s="5" t="str">
        <f t="shared" si="7"/>
        <v/>
      </c>
      <c r="Y54" s="12" t="str">
        <f t="shared" si="26"/>
        <v/>
      </c>
      <c r="Z54" s="13" t="str">
        <f t="shared" si="27"/>
        <v/>
      </c>
      <c r="AA54" s="5" t="str">
        <f t="shared" si="8"/>
        <v/>
      </c>
      <c r="AB54" s="12" t="str">
        <f t="shared" si="28"/>
        <v/>
      </c>
      <c r="AC54" s="13" t="str">
        <f t="shared" si="29"/>
        <v/>
      </c>
      <c r="AD54" s="5" t="str">
        <f t="shared" si="9"/>
        <v/>
      </c>
      <c r="AE54" s="12" t="str">
        <f t="shared" si="30"/>
        <v/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/>
      <c r="AR54" s="34" t="s">
        <v>504</v>
      </c>
      <c r="AS54" s="42" t="s">
        <v>17</v>
      </c>
    </row>
    <row r="55" spans="1:45" ht="16.2">
      <c r="A55" s="36">
        <v>53</v>
      </c>
      <c r="B55" s="33" t="str">
        <f t="shared" si="0"/>
        <v>Leah Roberts</v>
      </c>
      <c r="C55" s="33" t="str">
        <f t="shared" si="1"/>
        <v>West Midlands</v>
      </c>
      <c r="D55" s="68">
        <v>15.36</v>
      </c>
      <c r="E55" s="28">
        <v>53</v>
      </c>
      <c r="F55" s="5" t="str">
        <f t="shared" si="13"/>
        <v/>
      </c>
      <c r="G55" s="12" t="str">
        <f t="shared" si="14"/>
        <v/>
      </c>
      <c r="H55" s="13" t="str">
        <f t="shared" si="15"/>
        <v/>
      </c>
      <c r="I55" s="5" t="str">
        <f t="shared" si="2"/>
        <v/>
      </c>
      <c r="J55" s="12" t="str">
        <f t="shared" si="16"/>
        <v/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 t="str">
        <f t="shared" si="8"/>
        <v/>
      </c>
      <c r="AB55" s="12" t="str">
        <f t="shared" si="28"/>
        <v/>
      </c>
      <c r="AC55" s="13" t="str">
        <f t="shared" si="29"/>
        <v/>
      </c>
      <c r="AD55" s="5">
        <f t="shared" si="9"/>
        <v>53</v>
      </c>
      <c r="AE55" s="12">
        <f t="shared" si="30"/>
        <v>5</v>
      </c>
      <c r="AF55" s="13">
        <f t="shared" si="31"/>
        <v>53</v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/>
      <c r="AR55" s="34" t="s">
        <v>505</v>
      </c>
      <c r="AS55" s="42" t="s">
        <v>17</v>
      </c>
    </row>
    <row r="56" spans="1:45" ht="16.2">
      <c r="A56" s="36">
        <v>54</v>
      </c>
      <c r="B56" s="33" t="str">
        <f t="shared" si="0"/>
        <v>Natasha Lee</v>
      </c>
      <c r="C56" s="33" t="str">
        <f t="shared" si="1"/>
        <v>Staffordshire</v>
      </c>
      <c r="D56" s="68">
        <v>15.36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 t="str">
        <f t="shared" si="2"/>
        <v/>
      </c>
      <c r="J56" s="12" t="str">
        <f t="shared" si="16"/>
        <v/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 t="str">
        <f t="shared" si="5"/>
        <v/>
      </c>
      <c r="S56" s="12" t="str">
        <f t="shared" si="22"/>
        <v/>
      </c>
      <c r="T56" s="13" t="str">
        <f t="shared" si="23"/>
        <v/>
      </c>
      <c r="U56" s="5">
        <f t="shared" si="6"/>
        <v>54</v>
      </c>
      <c r="V56" s="12">
        <f t="shared" si="24"/>
        <v>7</v>
      </c>
      <c r="W56" s="13" t="str">
        <f t="shared" si="25"/>
        <v/>
      </c>
      <c r="X56" s="5" t="str">
        <f t="shared" si="7"/>
        <v/>
      </c>
      <c r="Y56" s="12" t="str">
        <f t="shared" si="26"/>
        <v/>
      </c>
      <c r="Z56" s="13" t="str">
        <f t="shared" si="27"/>
        <v/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 t="str">
        <f t="shared" si="9"/>
        <v/>
      </c>
      <c r="AE56" s="12" t="str">
        <f t="shared" si="30"/>
        <v/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>
        <v>71</v>
      </c>
      <c r="AR56" s="34" t="s">
        <v>506</v>
      </c>
      <c r="AS56" s="42" t="s">
        <v>17</v>
      </c>
    </row>
    <row r="57" spans="1:45" ht="16.2">
      <c r="A57" s="36">
        <v>55</v>
      </c>
      <c r="B57" s="33" t="str">
        <f t="shared" si="0"/>
        <v>Amber Bloomfield</v>
      </c>
      <c r="C57" s="33" t="str">
        <f t="shared" si="1"/>
        <v>Surrey</v>
      </c>
      <c r="D57" s="68">
        <v>15.37</v>
      </c>
      <c r="E57" s="28">
        <v>55</v>
      </c>
      <c r="F57" s="5" t="str">
        <f t="shared" si="13"/>
        <v/>
      </c>
      <c r="G57" s="12" t="str">
        <f t="shared" si="14"/>
        <v/>
      </c>
      <c r="H57" s="13" t="str">
        <f t="shared" si="15"/>
        <v/>
      </c>
      <c r="I57" s="5" t="str">
        <f t="shared" si="2"/>
        <v/>
      </c>
      <c r="J57" s="12" t="str">
        <f t="shared" si="16"/>
        <v/>
      </c>
      <c r="K57" s="13" t="str">
        <f t="shared" si="17"/>
        <v/>
      </c>
      <c r="L57" s="5" t="str">
        <f t="shared" si="3"/>
        <v/>
      </c>
      <c r="M57" s="12" t="str">
        <f t="shared" si="18"/>
        <v/>
      </c>
      <c r="N57" s="13" t="str">
        <f t="shared" si="19"/>
        <v/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>
        <f t="shared" si="7"/>
        <v>55</v>
      </c>
      <c r="Y57" s="12">
        <f t="shared" si="26"/>
        <v>9</v>
      </c>
      <c r="Z57" s="13" t="str">
        <f t="shared" si="27"/>
        <v/>
      </c>
      <c r="AA57" s="5" t="str">
        <f t="shared" si="8"/>
        <v/>
      </c>
      <c r="AB57" s="12" t="str">
        <f t="shared" si="28"/>
        <v/>
      </c>
      <c r="AC57" s="13" t="str">
        <f t="shared" si="29"/>
        <v/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62</v>
      </c>
      <c r="AR57" s="34" t="s">
        <v>507</v>
      </c>
      <c r="AS57" s="42" t="s">
        <v>17</v>
      </c>
    </row>
    <row r="58" spans="1:45" ht="16.2">
      <c r="A58" s="36">
        <v>56</v>
      </c>
      <c r="B58" s="33" t="str">
        <f t="shared" si="0"/>
        <v>Annice Kemp</v>
      </c>
      <c r="C58" s="33" t="str">
        <f t="shared" si="1"/>
        <v>Surrey</v>
      </c>
      <c r="D58" s="68">
        <v>15.37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 t="str">
        <f t="shared" si="2"/>
        <v/>
      </c>
      <c r="J58" s="12" t="str">
        <f t="shared" si="16"/>
        <v/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 t="str">
        <f t="shared" si="4"/>
        <v/>
      </c>
      <c r="P58" s="12" t="str">
        <f t="shared" si="20"/>
        <v/>
      </c>
      <c r="Q58" s="13" t="str">
        <f t="shared" si="21"/>
        <v/>
      </c>
      <c r="R58" s="5" t="str">
        <f t="shared" si="5"/>
        <v/>
      </c>
      <c r="S58" s="12" t="str">
        <f t="shared" si="22"/>
        <v/>
      </c>
      <c r="T58" s="13" t="str">
        <f t="shared" si="23"/>
        <v/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>
        <f t="shared" si="7"/>
        <v>56</v>
      </c>
      <c r="Y58" s="12">
        <f t="shared" si="26"/>
        <v>10</v>
      </c>
      <c r="Z58" s="13" t="str">
        <f t="shared" si="27"/>
        <v/>
      </c>
      <c r="AA58" s="5" t="str">
        <f t="shared" si="8"/>
        <v/>
      </c>
      <c r="AB58" s="12" t="str">
        <f t="shared" si="28"/>
        <v/>
      </c>
      <c r="AC58" s="13" t="str">
        <f t="shared" si="29"/>
        <v/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70</v>
      </c>
      <c r="AR58" s="34" t="s">
        <v>508</v>
      </c>
      <c r="AS58" s="42" t="s">
        <v>17</v>
      </c>
    </row>
    <row r="59" spans="1:45" ht="16.2">
      <c r="A59" s="36">
        <v>57</v>
      </c>
      <c r="B59" s="33" t="str">
        <f t="shared" si="0"/>
        <v>Abbi Cooper</v>
      </c>
      <c r="C59" s="33" t="str">
        <f t="shared" si="1"/>
        <v>Warwickshire</v>
      </c>
      <c r="D59" s="68">
        <v>15.4</v>
      </c>
      <c r="E59" s="28">
        <v>57</v>
      </c>
      <c r="F59" s="5" t="str">
        <f t="shared" si="13"/>
        <v/>
      </c>
      <c r="G59" s="12" t="str">
        <f t="shared" si="14"/>
        <v/>
      </c>
      <c r="H59" s="13" t="str">
        <f t="shared" si="15"/>
        <v/>
      </c>
      <c r="I59" s="5" t="str">
        <f t="shared" si="2"/>
        <v/>
      </c>
      <c r="J59" s="12" t="str">
        <f t="shared" si="16"/>
        <v/>
      </c>
      <c r="K59" s="13" t="str">
        <f t="shared" si="17"/>
        <v/>
      </c>
      <c r="L59" s="5" t="str">
        <f t="shared" si="3"/>
        <v/>
      </c>
      <c r="M59" s="12" t="str">
        <f t="shared" si="18"/>
        <v/>
      </c>
      <c r="N59" s="13" t="str">
        <f t="shared" si="19"/>
        <v/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>
        <f t="shared" si="8"/>
        <v>57</v>
      </c>
      <c r="AB59" s="12">
        <f t="shared" si="28"/>
        <v>9</v>
      </c>
      <c r="AC59" s="13" t="str">
        <f t="shared" si="29"/>
        <v/>
      </c>
      <c r="AD59" s="5" t="str">
        <f t="shared" si="9"/>
        <v/>
      </c>
      <c r="AE59" s="12" t="str">
        <f t="shared" si="30"/>
        <v/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>
        <v>87</v>
      </c>
      <c r="AR59" s="34" t="s">
        <v>509</v>
      </c>
      <c r="AS59" s="42" t="s">
        <v>17</v>
      </c>
    </row>
    <row r="60" spans="1:45" ht="16.2">
      <c r="A60" s="36">
        <v>58</v>
      </c>
      <c r="B60" s="33" t="str">
        <f t="shared" si="0"/>
        <v>Caitlyn Disley</v>
      </c>
      <c r="C60" s="33" t="str">
        <f t="shared" si="1"/>
        <v>Staffordshire</v>
      </c>
      <c r="D60" s="68">
        <v>15.41</v>
      </c>
      <c r="E60" s="28">
        <v>58</v>
      </c>
      <c r="F60" s="5" t="str">
        <f t="shared" si="13"/>
        <v/>
      </c>
      <c r="G60" s="12" t="str">
        <f t="shared" si="14"/>
        <v/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>
        <f t="shared" si="6"/>
        <v>58</v>
      </c>
      <c r="V60" s="12">
        <f t="shared" si="24"/>
        <v>8</v>
      </c>
      <c r="W60" s="13" t="str">
        <f t="shared" si="25"/>
        <v/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 t="str">
        <f t="shared" si="9"/>
        <v/>
      </c>
      <c r="AE60" s="12" t="str">
        <f t="shared" si="30"/>
        <v/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>
        <v>43</v>
      </c>
      <c r="AR60" s="33" t="s">
        <v>731</v>
      </c>
      <c r="AS60" s="42" t="s">
        <v>17</v>
      </c>
    </row>
    <row r="61" spans="1:45" ht="16.2">
      <c r="A61" s="36">
        <v>59</v>
      </c>
      <c r="B61" s="33" t="str">
        <f t="shared" si="0"/>
        <v>Claire Parker</v>
      </c>
      <c r="C61" s="33" t="str">
        <f t="shared" si="1"/>
        <v>West Midlands</v>
      </c>
      <c r="D61" s="68">
        <v>15.44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 t="str">
        <f t="shared" si="4"/>
        <v/>
      </c>
      <c r="P61" s="12" t="str">
        <f t="shared" si="20"/>
        <v/>
      </c>
      <c r="Q61" s="13" t="str">
        <f t="shared" si="21"/>
        <v/>
      </c>
      <c r="R61" s="5" t="str">
        <f t="shared" si="5"/>
        <v/>
      </c>
      <c r="S61" s="12" t="str">
        <f t="shared" si="22"/>
        <v/>
      </c>
      <c r="T61" s="13" t="str">
        <f t="shared" si="23"/>
        <v/>
      </c>
      <c r="U61" s="5" t="str">
        <f t="shared" si="6"/>
        <v/>
      </c>
      <c r="V61" s="12" t="str">
        <f t="shared" si="24"/>
        <v/>
      </c>
      <c r="W61" s="13" t="str">
        <f t="shared" si="25"/>
        <v/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>
        <f t="shared" si="9"/>
        <v>59</v>
      </c>
      <c r="AE61" s="12">
        <f t="shared" si="30"/>
        <v>6</v>
      </c>
      <c r="AF61" s="13">
        <f t="shared" si="31"/>
        <v>59</v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/>
      <c r="AR61" s="33"/>
      <c r="AS61" s="42" t="s">
        <v>17</v>
      </c>
    </row>
    <row r="62" spans="1:45" ht="16.2">
      <c r="A62" s="36">
        <v>60</v>
      </c>
      <c r="B62" s="33" t="str">
        <f t="shared" si="0"/>
        <v>Olivia Swarbrick</v>
      </c>
      <c r="C62" s="33" t="str">
        <f t="shared" si="1"/>
        <v>Cumbria</v>
      </c>
      <c r="D62" s="68">
        <v>15.46</v>
      </c>
      <c r="E62" s="28">
        <v>60</v>
      </c>
      <c r="F62" s="5" t="str">
        <f t="shared" si="13"/>
        <v/>
      </c>
      <c r="G62" s="12" t="str">
        <f t="shared" si="14"/>
        <v/>
      </c>
      <c r="H62" s="13" t="str">
        <f t="shared" si="15"/>
        <v/>
      </c>
      <c r="I62" s="5">
        <f t="shared" si="2"/>
        <v>60</v>
      </c>
      <c r="J62" s="12">
        <f t="shared" si="16"/>
        <v>9</v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 t="str">
        <f t="shared" si="6"/>
        <v/>
      </c>
      <c r="V62" s="12" t="str">
        <f t="shared" si="24"/>
        <v/>
      </c>
      <c r="W62" s="13" t="str">
        <f t="shared" si="25"/>
        <v/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 t="str">
        <f t="shared" si="8"/>
        <v/>
      </c>
      <c r="AB62" s="12" t="str">
        <f t="shared" si="28"/>
        <v/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/>
      <c r="AR62" s="33"/>
      <c r="AS62" s="42" t="s">
        <v>17</v>
      </c>
    </row>
    <row r="63" spans="1:45" ht="16.2">
      <c r="A63" s="36">
        <v>61</v>
      </c>
      <c r="B63" s="33" t="str">
        <f t="shared" si="0"/>
        <v xml:space="preserve">Darcie Hudson </v>
      </c>
      <c r="C63" s="33" t="str">
        <f t="shared" si="1"/>
        <v>Cheshire</v>
      </c>
      <c r="D63" s="68">
        <v>15.47</v>
      </c>
      <c r="E63" s="28">
        <v>61</v>
      </c>
      <c r="F63" s="5">
        <f t="shared" si="13"/>
        <v>61</v>
      </c>
      <c r="G63" s="12">
        <f t="shared" si="14"/>
        <v>8</v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 t="str">
        <f t="shared" si="3"/>
        <v/>
      </c>
      <c r="M63" s="12" t="str">
        <f t="shared" si="18"/>
        <v/>
      </c>
      <c r="N63" s="13" t="str">
        <f t="shared" si="19"/>
        <v/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 t="str">
        <f t="shared" si="5"/>
        <v/>
      </c>
      <c r="S63" s="12" t="str">
        <f t="shared" si="22"/>
        <v/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 t="str">
        <f t="shared" si="8"/>
        <v/>
      </c>
      <c r="AB63" s="12" t="str">
        <f t="shared" si="28"/>
        <v/>
      </c>
      <c r="AC63" s="13" t="str">
        <f t="shared" si="29"/>
        <v/>
      </c>
      <c r="AD63" s="5" t="str">
        <f t="shared" si="9"/>
        <v/>
      </c>
      <c r="AE63" s="12" t="str">
        <f t="shared" si="30"/>
        <v/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19</v>
      </c>
      <c r="AR63" s="33" t="s">
        <v>107</v>
      </c>
      <c r="AS63" s="45" t="s">
        <v>16</v>
      </c>
    </row>
    <row r="64" spans="1:45" ht="16.2">
      <c r="A64" s="36">
        <v>62</v>
      </c>
      <c r="B64" s="33" t="str">
        <f t="shared" si="0"/>
        <v>Charl Kearsley</v>
      </c>
      <c r="C64" s="33" t="str">
        <f t="shared" si="1"/>
        <v>Merseyside</v>
      </c>
      <c r="D64" s="68">
        <v>15.48</v>
      </c>
      <c r="E64" s="28">
        <v>62</v>
      </c>
      <c r="F64" s="5" t="str">
        <f t="shared" si="13"/>
        <v/>
      </c>
      <c r="G64" s="12" t="str">
        <f t="shared" si="14"/>
        <v/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>
        <f t="shared" si="4"/>
        <v>62</v>
      </c>
      <c r="P64" s="12">
        <f t="shared" si="20"/>
        <v>7</v>
      </c>
      <c r="Q64" s="13" t="str">
        <f t="shared" si="21"/>
        <v/>
      </c>
      <c r="R64" s="5" t="str">
        <f t="shared" si="5"/>
        <v/>
      </c>
      <c r="S64" s="12" t="str">
        <f t="shared" si="22"/>
        <v/>
      </c>
      <c r="T64" s="13" t="str">
        <f t="shared" si="23"/>
        <v/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 t="str">
        <f t="shared" si="8"/>
        <v/>
      </c>
      <c r="AB64" s="12" t="str">
        <f t="shared" si="28"/>
        <v/>
      </c>
      <c r="AC64" s="13" t="str">
        <f t="shared" si="29"/>
        <v/>
      </c>
      <c r="AD64" s="5" t="str">
        <f t="shared" si="9"/>
        <v/>
      </c>
      <c r="AE64" s="12" t="str">
        <f t="shared" si="30"/>
        <v/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>
        <v>34</v>
      </c>
      <c r="AR64" s="33" t="s">
        <v>657</v>
      </c>
      <c r="AS64" s="45" t="s">
        <v>16</v>
      </c>
    </row>
    <row r="65" spans="1:45" ht="16.2">
      <c r="A65" s="36">
        <v>63</v>
      </c>
      <c r="B65" s="33" t="str">
        <f t="shared" si="0"/>
        <v>Charlotte Prince</v>
      </c>
      <c r="C65" s="33" t="str">
        <f t="shared" si="1"/>
        <v>West Midlands</v>
      </c>
      <c r="D65" s="68">
        <v>15.49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 t="str">
        <f t="shared" si="2"/>
        <v/>
      </c>
      <c r="J65" s="12" t="str">
        <f t="shared" si="16"/>
        <v/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 t="str">
        <f t="shared" si="4"/>
        <v/>
      </c>
      <c r="P65" s="12" t="str">
        <f t="shared" si="20"/>
        <v/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 t="str">
        <f t="shared" si="7"/>
        <v/>
      </c>
      <c r="Y65" s="12" t="str">
        <f t="shared" si="26"/>
        <v/>
      </c>
      <c r="Z65" s="13" t="str">
        <f t="shared" si="27"/>
        <v/>
      </c>
      <c r="AA65" s="5" t="str">
        <f t="shared" si="8"/>
        <v/>
      </c>
      <c r="AB65" s="12" t="str">
        <f t="shared" si="28"/>
        <v/>
      </c>
      <c r="AC65" s="13" t="str">
        <f t="shared" si="29"/>
        <v/>
      </c>
      <c r="AD65" s="5">
        <f t="shared" si="9"/>
        <v>63</v>
      </c>
      <c r="AE65" s="12">
        <f t="shared" si="30"/>
        <v>7</v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67</v>
      </c>
      <c r="AR65" s="33" t="s">
        <v>108</v>
      </c>
      <c r="AS65" s="45" t="s">
        <v>16</v>
      </c>
    </row>
    <row r="66" spans="1:45" ht="16.2">
      <c r="A66" s="36">
        <v>64</v>
      </c>
      <c r="B66" s="33" t="str">
        <f t="shared" si="0"/>
        <v>Mia Conduit</v>
      </c>
      <c r="C66" s="33" t="str">
        <f t="shared" si="1"/>
        <v>West Midlands</v>
      </c>
      <c r="D66" s="68">
        <v>15.49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 t="str">
        <f t="shared" si="4"/>
        <v/>
      </c>
      <c r="P66" s="12" t="str">
        <f t="shared" si="20"/>
        <v/>
      </c>
      <c r="Q66" s="13" t="str">
        <f t="shared" si="21"/>
        <v/>
      </c>
      <c r="R66" s="5" t="str">
        <f t="shared" si="5"/>
        <v/>
      </c>
      <c r="S66" s="12" t="str">
        <f t="shared" si="22"/>
        <v/>
      </c>
      <c r="T66" s="13" t="str">
        <f t="shared" si="23"/>
        <v/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 t="str">
        <f t="shared" si="8"/>
        <v/>
      </c>
      <c r="AB66" s="12" t="str">
        <f t="shared" si="28"/>
        <v/>
      </c>
      <c r="AC66" s="13" t="str">
        <f t="shared" si="29"/>
        <v/>
      </c>
      <c r="AD66" s="5">
        <f t="shared" si="9"/>
        <v>64</v>
      </c>
      <c r="AE66" s="12">
        <f t="shared" si="30"/>
        <v>8</v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>
        <v>74</v>
      </c>
      <c r="AR66" s="33" t="s">
        <v>109</v>
      </c>
      <c r="AS66" s="45" t="s">
        <v>16</v>
      </c>
    </row>
    <row r="67" spans="1:45" ht="16.2">
      <c r="A67" s="36">
        <v>65</v>
      </c>
      <c r="B67" s="33" t="str">
        <f t="shared" ref="B67:B130" si="38">IFERROR(VLOOKUP($A67,$AQ$3:$AS$159,2,FALSE),"")</f>
        <v>Evie Smith</v>
      </c>
      <c r="C67" s="33" t="str">
        <f t="shared" ref="C67:C130" si="39">IFERROR(VLOOKUP($A67,$AQ$3:$AS$159,3,FALSE),"")</f>
        <v>Merseyside</v>
      </c>
      <c r="D67" s="68">
        <v>15.51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0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1">IF($C67=L$1,$E67,"")</f>
        <v/>
      </c>
      <c r="M67" s="12" t="str">
        <f t="shared" si="18"/>
        <v/>
      </c>
      <c r="N67" s="13" t="str">
        <f t="shared" si="19"/>
        <v/>
      </c>
      <c r="O67" s="5">
        <f t="shared" ref="O67:O130" si="42">IF($C67=O$1,$E67,"")</f>
        <v>65</v>
      </c>
      <c r="P67" s="12">
        <f t="shared" si="20"/>
        <v>8</v>
      </c>
      <c r="Q67" s="13" t="str">
        <f t="shared" si="21"/>
        <v/>
      </c>
      <c r="R67" s="5" t="str">
        <f t="shared" ref="R67:R130" si="43">IF($C67=R$1,$E67,"")</f>
        <v/>
      </c>
      <c r="S67" s="12" t="str">
        <f t="shared" si="22"/>
        <v/>
      </c>
      <c r="T67" s="13" t="str">
        <f t="shared" si="23"/>
        <v/>
      </c>
      <c r="U67" s="5" t="str">
        <f t="shared" ref="U67:U130" si="44">IF($C67=U$1,$E67,"")</f>
        <v/>
      </c>
      <c r="V67" s="12" t="str">
        <f t="shared" si="24"/>
        <v/>
      </c>
      <c r="W67" s="13" t="str">
        <f t="shared" si="25"/>
        <v/>
      </c>
      <c r="X67" s="5" t="str">
        <f t="shared" ref="X67:X130" si="45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6">IF($C67=AA$1,$E67,"")</f>
        <v/>
      </c>
      <c r="AB67" s="12" t="str">
        <f t="shared" si="28"/>
        <v/>
      </c>
      <c r="AC67" s="13" t="str">
        <f t="shared" si="29"/>
        <v/>
      </c>
      <c r="AD67" s="5" t="str">
        <f t="shared" ref="AD67:AD130" si="47">IF($C67=AD$1,$E67,"")</f>
        <v/>
      </c>
      <c r="AE67" s="12" t="str">
        <f t="shared" si="30"/>
        <v/>
      </c>
      <c r="AF67" s="13" t="str">
        <f t="shared" si="31"/>
        <v/>
      </c>
      <c r="AG67" s="5" t="str">
        <f t="shared" ref="AG67:AG130" si="48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49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0">IF($C67=AM$1,$E67,"")</f>
        <v/>
      </c>
      <c r="AN67" s="12" t="str">
        <f t="shared" si="36"/>
        <v/>
      </c>
      <c r="AO67" s="13" t="str">
        <f t="shared" si="37"/>
        <v/>
      </c>
      <c r="AQ67" s="33">
        <v>79</v>
      </c>
      <c r="AR67" s="33" t="s">
        <v>110</v>
      </c>
      <c r="AS67" s="45" t="s">
        <v>16</v>
      </c>
    </row>
    <row r="68" spans="1:45" ht="16.2">
      <c r="A68" s="36">
        <v>66</v>
      </c>
      <c r="B68" s="33" t="str">
        <f t="shared" si="38"/>
        <v xml:space="preserve">Ruby Carlile </v>
      </c>
      <c r="C68" s="33" t="str">
        <f t="shared" si="39"/>
        <v>Cheshire</v>
      </c>
      <c r="D68" s="68">
        <v>15.53</v>
      </c>
      <c r="E68" s="28">
        <v>66</v>
      </c>
      <c r="F68" s="5">
        <f t="shared" ref="F68:F131" si="51">IF($C68=F$1,$E68,"")</f>
        <v>66</v>
      </c>
      <c r="G68" s="12">
        <f t="shared" ref="G68:G131" si="52">IF(F68="","",RANK(F68,F$3:F$152,1))</f>
        <v>9</v>
      </c>
      <c r="H68" s="13" t="str">
        <f t="shared" ref="H68:H131" si="53">IF(G68&lt;=6,F68,"")</f>
        <v/>
      </c>
      <c r="I68" s="5" t="str">
        <f t="shared" si="40"/>
        <v/>
      </c>
      <c r="J68" s="12" t="str">
        <f t="shared" ref="J68:J131" si="54">IF(I68="","",RANK(I68,I$3:I$152,1))</f>
        <v/>
      </c>
      <c r="K68" s="13" t="str">
        <f t="shared" ref="K68:K131" si="55">IF(J68&lt;=6,I68,"")</f>
        <v/>
      </c>
      <c r="L68" s="5" t="str">
        <f t="shared" si="41"/>
        <v/>
      </c>
      <c r="M68" s="12" t="str">
        <f t="shared" ref="M68:M131" si="56">IF(L68="","",RANK(L68,L$3:L$152,1))</f>
        <v/>
      </c>
      <c r="N68" s="13" t="str">
        <f t="shared" ref="N68:N131" si="57">IF(M68&lt;=6,L68,"")</f>
        <v/>
      </c>
      <c r="O68" s="5" t="str">
        <f t="shared" si="42"/>
        <v/>
      </c>
      <c r="P68" s="12" t="str">
        <f t="shared" ref="P68:P131" si="58">IF(O68="","",RANK(O68,O$3:O$152,1))</f>
        <v/>
      </c>
      <c r="Q68" s="13" t="str">
        <f t="shared" ref="Q68:Q131" si="59">IF(P68&lt;=6,O68,"")</f>
        <v/>
      </c>
      <c r="R68" s="5" t="str">
        <f t="shared" si="43"/>
        <v/>
      </c>
      <c r="S68" s="12" t="str">
        <f t="shared" ref="S68:S131" si="60">IF(R68="","",RANK(R68,R$3:R$152,1))</f>
        <v/>
      </c>
      <c r="T68" s="13" t="str">
        <f t="shared" ref="T68:T131" si="61">IF(S68&lt;=6,R68,"")</f>
        <v/>
      </c>
      <c r="U68" s="5" t="str">
        <f t="shared" si="44"/>
        <v/>
      </c>
      <c r="V68" s="12" t="str">
        <f t="shared" ref="V68:V131" si="62">IF(U68="","",RANK(U68,U$3:U$152,1))</f>
        <v/>
      </c>
      <c r="W68" s="13" t="str">
        <f t="shared" ref="W68:W131" si="63">IF(V68&lt;=6,U68,"")</f>
        <v/>
      </c>
      <c r="X68" s="5" t="str">
        <f t="shared" si="45"/>
        <v/>
      </c>
      <c r="Y68" s="12" t="str">
        <f t="shared" ref="Y68:Y131" si="64">IF(X68="","",RANK(X68,X$3:X$152,1))</f>
        <v/>
      </c>
      <c r="Z68" s="13" t="str">
        <f t="shared" ref="Z68:Z131" si="65">IF(Y68&lt;=6,X68,"")</f>
        <v/>
      </c>
      <c r="AA68" s="5" t="str">
        <f t="shared" si="46"/>
        <v/>
      </c>
      <c r="AB68" s="12" t="str">
        <f t="shared" ref="AB68:AB131" si="66">IF(AA68="","",RANK(AA68,AA$3:AA$152,1))</f>
        <v/>
      </c>
      <c r="AC68" s="13" t="str">
        <f t="shared" ref="AC68:AC131" si="67">IF(AB68&lt;=6,AA68,"")</f>
        <v/>
      </c>
      <c r="AD68" s="5" t="str">
        <f t="shared" si="47"/>
        <v/>
      </c>
      <c r="AE68" s="12" t="str">
        <f t="shared" ref="AE68:AE131" si="68">IF(AD68="","",RANK(AD68,AD$3:AD$152,1))</f>
        <v/>
      </c>
      <c r="AF68" s="13" t="str">
        <f t="shared" ref="AF68:AF131" si="69">IF(AE68&lt;=6,AD68,"")</f>
        <v/>
      </c>
      <c r="AG68" s="5" t="str">
        <f t="shared" si="48"/>
        <v/>
      </c>
      <c r="AH68" s="12" t="str">
        <f t="shared" ref="AH68:AH131" si="70">IF(AG68="","",RANK(AG68,AG$3:AG$152,1))</f>
        <v/>
      </c>
      <c r="AI68" s="13" t="str">
        <f t="shared" ref="AI68:AI131" si="71">IF(AH68&lt;=6,AG68,"")</f>
        <v/>
      </c>
      <c r="AJ68" s="5" t="str">
        <f t="shared" si="49"/>
        <v/>
      </c>
      <c r="AK68" s="12" t="str">
        <f t="shared" ref="AK68:AK131" si="72">IF(AJ68="","",RANK(AJ68,AJ$3:AJ$152,1))</f>
        <v/>
      </c>
      <c r="AL68" s="13" t="str">
        <f t="shared" ref="AL68:AL131" si="73">IF(AK68&lt;=6,AJ68,"")</f>
        <v/>
      </c>
      <c r="AM68" s="5" t="str">
        <f t="shared" si="50"/>
        <v/>
      </c>
      <c r="AN68" s="12" t="str">
        <f t="shared" ref="AN68:AN131" si="74">IF(AM68="","",RANK(AM68,AM$3:AM$152,1))</f>
        <v/>
      </c>
      <c r="AO68" s="13" t="str">
        <f t="shared" ref="AO68:AO131" si="75">IF(AN68&lt;=6,AM68,"")</f>
        <v/>
      </c>
      <c r="AQ68" s="33"/>
      <c r="AR68" s="33" t="s">
        <v>111</v>
      </c>
      <c r="AS68" s="45" t="s">
        <v>16</v>
      </c>
    </row>
    <row r="69" spans="1:45" ht="16.2">
      <c r="A69" s="36">
        <v>67</v>
      </c>
      <c r="B69" s="33" t="str">
        <f t="shared" si="38"/>
        <v>Emily Gapper</v>
      </c>
      <c r="C69" s="33" t="str">
        <f t="shared" si="39"/>
        <v>Shropshire</v>
      </c>
      <c r="D69" s="68">
        <v>15.55</v>
      </c>
      <c r="E69" s="28">
        <v>67</v>
      </c>
      <c r="F69" s="5" t="str">
        <f t="shared" si="51"/>
        <v/>
      </c>
      <c r="G69" s="12" t="str">
        <f t="shared" si="52"/>
        <v/>
      </c>
      <c r="H69" s="13" t="str">
        <f t="shared" si="53"/>
        <v/>
      </c>
      <c r="I69" s="5" t="str">
        <f t="shared" si="40"/>
        <v/>
      </c>
      <c r="J69" s="12" t="str">
        <f t="shared" si="54"/>
        <v/>
      </c>
      <c r="K69" s="13" t="str">
        <f t="shared" si="55"/>
        <v/>
      </c>
      <c r="L69" s="5" t="str">
        <f t="shared" si="41"/>
        <v/>
      </c>
      <c r="M69" s="12" t="str">
        <f t="shared" si="56"/>
        <v/>
      </c>
      <c r="N69" s="13" t="str">
        <f t="shared" si="57"/>
        <v/>
      </c>
      <c r="O69" s="5" t="str">
        <f t="shared" si="42"/>
        <v/>
      </c>
      <c r="P69" s="12" t="str">
        <f t="shared" si="58"/>
        <v/>
      </c>
      <c r="Q69" s="13" t="str">
        <f t="shared" si="59"/>
        <v/>
      </c>
      <c r="R69" s="5">
        <f t="shared" si="43"/>
        <v>67</v>
      </c>
      <c r="S69" s="12">
        <f t="shared" si="60"/>
        <v>5</v>
      </c>
      <c r="T69" s="13">
        <f t="shared" si="61"/>
        <v>67</v>
      </c>
      <c r="U69" s="5" t="str">
        <f t="shared" si="44"/>
        <v/>
      </c>
      <c r="V69" s="12" t="str">
        <f t="shared" si="62"/>
        <v/>
      </c>
      <c r="W69" s="13" t="str">
        <f t="shared" si="63"/>
        <v/>
      </c>
      <c r="X69" s="5" t="str">
        <f t="shared" si="45"/>
        <v/>
      </c>
      <c r="Y69" s="12" t="str">
        <f t="shared" si="64"/>
        <v/>
      </c>
      <c r="Z69" s="13" t="str">
        <f t="shared" si="65"/>
        <v/>
      </c>
      <c r="AA69" s="5" t="str">
        <f t="shared" si="46"/>
        <v/>
      </c>
      <c r="AB69" s="12" t="str">
        <f t="shared" si="66"/>
        <v/>
      </c>
      <c r="AC69" s="13" t="str">
        <f t="shared" si="67"/>
        <v/>
      </c>
      <c r="AD69" s="5" t="str">
        <f t="shared" si="47"/>
        <v/>
      </c>
      <c r="AE69" s="12" t="str">
        <f t="shared" si="68"/>
        <v/>
      </c>
      <c r="AF69" s="13" t="str">
        <f t="shared" si="69"/>
        <v/>
      </c>
      <c r="AG69" s="5" t="str">
        <f t="shared" si="48"/>
        <v/>
      </c>
      <c r="AH69" s="12" t="str">
        <f t="shared" si="70"/>
        <v/>
      </c>
      <c r="AI69" s="13" t="str">
        <f t="shared" si="71"/>
        <v/>
      </c>
      <c r="AJ69" s="5" t="str">
        <f t="shared" si="49"/>
        <v/>
      </c>
      <c r="AK69" s="12" t="str">
        <f t="shared" si="72"/>
        <v/>
      </c>
      <c r="AL69" s="13" t="str">
        <f t="shared" si="73"/>
        <v/>
      </c>
      <c r="AM69" s="5" t="str">
        <f t="shared" si="50"/>
        <v/>
      </c>
      <c r="AN69" s="12" t="str">
        <f t="shared" si="74"/>
        <v/>
      </c>
      <c r="AO69" s="13" t="str">
        <f t="shared" si="75"/>
        <v/>
      </c>
      <c r="AQ69" s="33">
        <v>1</v>
      </c>
      <c r="AR69" s="33" t="s">
        <v>112</v>
      </c>
      <c r="AS69" s="45" t="s">
        <v>16</v>
      </c>
    </row>
    <row r="70" spans="1:45" ht="16.2">
      <c r="A70" s="36">
        <v>68</v>
      </c>
      <c r="B70" s="33" t="str">
        <f t="shared" si="38"/>
        <v xml:space="preserve">Martha Willets </v>
      </c>
      <c r="C70" s="33" t="str">
        <f t="shared" si="39"/>
        <v>Cheshire</v>
      </c>
      <c r="D70" s="68">
        <v>15.56</v>
      </c>
      <c r="E70" s="28">
        <v>68</v>
      </c>
      <c r="F70" s="5">
        <f t="shared" si="51"/>
        <v>68</v>
      </c>
      <c r="G70" s="12">
        <f t="shared" si="52"/>
        <v>10</v>
      </c>
      <c r="H70" s="13" t="str">
        <f t="shared" si="53"/>
        <v/>
      </c>
      <c r="I70" s="5" t="str">
        <f t="shared" si="40"/>
        <v/>
      </c>
      <c r="J70" s="12" t="str">
        <f t="shared" si="54"/>
        <v/>
      </c>
      <c r="K70" s="13" t="str">
        <f t="shared" si="55"/>
        <v/>
      </c>
      <c r="L70" s="5" t="str">
        <f t="shared" si="41"/>
        <v/>
      </c>
      <c r="M70" s="12" t="str">
        <f t="shared" si="56"/>
        <v/>
      </c>
      <c r="N70" s="13" t="str">
        <f t="shared" si="57"/>
        <v/>
      </c>
      <c r="O70" s="5" t="str">
        <f t="shared" si="42"/>
        <v/>
      </c>
      <c r="P70" s="12" t="str">
        <f t="shared" si="58"/>
        <v/>
      </c>
      <c r="Q70" s="13" t="str">
        <f t="shared" si="59"/>
        <v/>
      </c>
      <c r="R70" s="5" t="str">
        <f t="shared" si="43"/>
        <v/>
      </c>
      <c r="S70" s="12" t="str">
        <f t="shared" si="60"/>
        <v/>
      </c>
      <c r="T70" s="13" t="str">
        <f t="shared" si="61"/>
        <v/>
      </c>
      <c r="U70" s="5" t="str">
        <f t="shared" si="44"/>
        <v/>
      </c>
      <c r="V70" s="12" t="str">
        <f t="shared" si="62"/>
        <v/>
      </c>
      <c r="W70" s="13" t="str">
        <f t="shared" si="63"/>
        <v/>
      </c>
      <c r="X70" s="5" t="str">
        <f t="shared" si="45"/>
        <v/>
      </c>
      <c r="Y70" s="12" t="str">
        <f t="shared" si="64"/>
        <v/>
      </c>
      <c r="Z70" s="13" t="str">
        <f t="shared" si="65"/>
        <v/>
      </c>
      <c r="AA70" s="5" t="str">
        <f t="shared" si="46"/>
        <v/>
      </c>
      <c r="AB70" s="12" t="str">
        <f t="shared" si="66"/>
        <v/>
      </c>
      <c r="AC70" s="13" t="str">
        <f t="shared" si="67"/>
        <v/>
      </c>
      <c r="AD70" s="5" t="str">
        <f t="shared" si="47"/>
        <v/>
      </c>
      <c r="AE70" s="12" t="str">
        <f t="shared" si="68"/>
        <v/>
      </c>
      <c r="AF70" s="13" t="str">
        <f t="shared" si="69"/>
        <v/>
      </c>
      <c r="AG70" s="5" t="str">
        <f t="shared" si="48"/>
        <v/>
      </c>
      <c r="AH70" s="12" t="str">
        <f t="shared" si="70"/>
        <v/>
      </c>
      <c r="AI70" s="13" t="str">
        <f t="shared" si="71"/>
        <v/>
      </c>
      <c r="AJ70" s="5" t="str">
        <f t="shared" si="49"/>
        <v/>
      </c>
      <c r="AK70" s="12" t="str">
        <f t="shared" si="72"/>
        <v/>
      </c>
      <c r="AL70" s="13" t="str">
        <f t="shared" si="73"/>
        <v/>
      </c>
      <c r="AM70" s="5" t="str">
        <f t="shared" si="50"/>
        <v/>
      </c>
      <c r="AN70" s="12" t="str">
        <f t="shared" si="74"/>
        <v/>
      </c>
      <c r="AO70" s="13" t="str">
        <f t="shared" si="75"/>
        <v/>
      </c>
      <c r="AQ70" s="33">
        <v>92</v>
      </c>
      <c r="AR70" s="33" t="s">
        <v>113</v>
      </c>
      <c r="AS70" s="45" t="s">
        <v>16</v>
      </c>
    </row>
    <row r="71" spans="1:45" ht="16.2">
      <c r="A71" s="36">
        <v>69</v>
      </c>
      <c r="B71" s="33" t="str">
        <f t="shared" si="38"/>
        <v>Phoebe Jones</v>
      </c>
      <c r="C71" s="33" t="str">
        <f t="shared" si="39"/>
        <v>Shropshire</v>
      </c>
      <c r="D71" s="68">
        <v>15.57</v>
      </c>
      <c r="E71" s="28">
        <v>69</v>
      </c>
      <c r="F71" s="5" t="str">
        <f t="shared" si="51"/>
        <v/>
      </c>
      <c r="G71" s="12" t="str">
        <f t="shared" si="52"/>
        <v/>
      </c>
      <c r="H71" s="13" t="str">
        <f t="shared" si="53"/>
        <v/>
      </c>
      <c r="I71" s="5" t="str">
        <f t="shared" si="40"/>
        <v/>
      </c>
      <c r="J71" s="12" t="str">
        <f t="shared" si="54"/>
        <v/>
      </c>
      <c r="K71" s="13" t="str">
        <f t="shared" si="55"/>
        <v/>
      </c>
      <c r="L71" s="5" t="str">
        <f t="shared" si="41"/>
        <v/>
      </c>
      <c r="M71" s="12" t="str">
        <f t="shared" si="56"/>
        <v/>
      </c>
      <c r="N71" s="13" t="str">
        <f t="shared" si="57"/>
        <v/>
      </c>
      <c r="O71" s="5" t="str">
        <f t="shared" si="42"/>
        <v/>
      </c>
      <c r="P71" s="12" t="str">
        <f t="shared" si="58"/>
        <v/>
      </c>
      <c r="Q71" s="13" t="str">
        <f t="shared" si="59"/>
        <v/>
      </c>
      <c r="R71" s="5">
        <f t="shared" si="43"/>
        <v>69</v>
      </c>
      <c r="S71" s="12">
        <f t="shared" si="60"/>
        <v>6</v>
      </c>
      <c r="T71" s="13">
        <f t="shared" si="61"/>
        <v>69</v>
      </c>
      <c r="U71" s="5" t="str">
        <f t="shared" si="44"/>
        <v/>
      </c>
      <c r="V71" s="12" t="str">
        <f t="shared" si="62"/>
        <v/>
      </c>
      <c r="W71" s="13" t="str">
        <f t="shared" si="63"/>
        <v/>
      </c>
      <c r="X71" s="5" t="str">
        <f t="shared" si="45"/>
        <v/>
      </c>
      <c r="Y71" s="12" t="str">
        <f t="shared" si="64"/>
        <v/>
      </c>
      <c r="Z71" s="13" t="str">
        <f t="shared" si="65"/>
        <v/>
      </c>
      <c r="AA71" s="5" t="str">
        <f t="shared" si="46"/>
        <v/>
      </c>
      <c r="AB71" s="12" t="str">
        <f t="shared" si="66"/>
        <v/>
      </c>
      <c r="AC71" s="13" t="str">
        <f t="shared" si="67"/>
        <v/>
      </c>
      <c r="AD71" s="5" t="str">
        <f t="shared" si="47"/>
        <v/>
      </c>
      <c r="AE71" s="12" t="str">
        <f t="shared" si="68"/>
        <v/>
      </c>
      <c r="AF71" s="13" t="str">
        <f t="shared" si="69"/>
        <v/>
      </c>
      <c r="AG71" s="5" t="str">
        <f t="shared" si="48"/>
        <v/>
      </c>
      <c r="AH71" s="12" t="str">
        <f t="shared" si="70"/>
        <v/>
      </c>
      <c r="AI71" s="13" t="str">
        <f t="shared" si="71"/>
        <v/>
      </c>
      <c r="AJ71" s="5" t="str">
        <f t="shared" si="49"/>
        <v/>
      </c>
      <c r="AK71" s="12" t="str">
        <f t="shared" si="72"/>
        <v/>
      </c>
      <c r="AL71" s="13" t="str">
        <f t="shared" si="73"/>
        <v/>
      </c>
      <c r="AM71" s="5" t="str">
        <f t="shared" si="50"/>
        <v/>
      </c>
      <c r="AN71" s="12" t="str">
        <f t="shared" si="74"/>
        <v/>
      </c>
      <c r="AO71" s="13" t="str">
        <f t="shared" si="75"/>
        <v/>
      </c>
      <c r="AQ71" s="33">
        <v>32</v>
      </c>
      <c r="AR71" s="33" t="s">
        <v>114</v>
      </c>
      <c r="AS71" s="45" t="s">
        <v>16</v>
      </c>
    </row>
    <row r="72" spans="1:45" ht="16.2">
      <c r="A72" s="36">
        <v>70</v>
      </c>
      <c r="B72" s="33" t="str">
        <f t="shared" si="38"/>
        <v>Emma Poulston</v>
      </c>
      <c r="C72" s="33" t="str">
        <f t="shared" si="39"/>
        <v>Merseyside</v>
      </c>
      <c r="D72" s="68">
        <v>15.58</v>
      </c>
      <c r="E72" s="28">
        <v>70</v>
      </c>
      <c r="F72" s="5" t="str">
        <f t="shared" si="51"/>
        <v/>
      </c>
      <c r="G72" s="12" t="str">
        <f t="shared" si="52"/>
        <v/>
      </c>
      <c r="H72" s="13" t="str">
        <f t="shared" si="53"/>
        <v/>
      </c>
      <c r="I72" s="5" t="str">
        <f t="shared" si="40"/>
        <v/>
      </c>
      <c r="J72" s="12" t="str">
        <f t="shared" si="54"/>
        <v/>
      </c>
      <c r="K72" s="13" t="str">
        <f t="shared" si="55"/>
        <v/>
      </c>
      <c r="L72" s="5" t="str">
        <f t="shared" si="41"/>
        <v/>
      </c>
      <c r="M72" s="12" t="str">
        <f t="shared" si="56"/>
        <v/>
      </c>
      <c r="N72" s="13" t="str">
        <f t="shared" si="57"/>
        <v/>
      </c>
      <c r="O72" s="5">
        <f t="shared" si="42"/>
        <v>70</v>
      </c>
      <c r="P72" s="12">
        <f t="shared" si="58"/>
        <v>9</v>
      </c>
      <c r="Q72" s="13" t="str">
        <f t="shared" si="59"/>
        <v/>
      </c>
      <c r="R72" s="5" t="str">
        <f t="shared" si="43"/>
        <v/>
      </c>
      <c r="S72" s="12" t="str">
        <f t="shared" si="60"/>
        <v/>
      </c>
      <c r="T72" s="13" t="str">
        <f t="shared" si="61"/>
        <v/>
      </c>
      <c r="U72" s="5" t="str">
        <f t="shared" si="44"/>
        <v/>
      </c>
      <c r="V72" s="12" t="str">
        <f t="shared" si="62"/>
        <v/>
      </c>
      <c r="W72" s="13" t="str">
        <f t="shared" si="63"/>
        <v/>
      </c>
      <c r="X72" s="5" t="str">
        <f t="shared" si="45"/>
        <v/>
      </c>
      <c r="Y72" s="12" t="str">
        <f t="shared" si="64"/>
        <v/>
      </c>
      <c r="Z72" s="13" t="str">
        <f t="shared" si="65"/>
        <v/>
      </c>
      <c r="AA72" s="5" t="str">
        <f t="shared" si="46"/>
        <v/>
      </c>
      <c r="AB72" s="12" t="str">
        <f t="shared" si="66"/>
        <v/>
      </c>
      <c r="AC72" s="13" t="str">
        <f t="shared" si="67"/>
        <v/>
      </c>
      <c r="AD72" s="5" t="str">
        <f t="shared" si="47"/>
        <v/>
      </c>
      <c r="AE72" s="12" t="str">
        <f t="shared" si="68"/>
        <v/>
      </c>
      <c r="AF72" s="13" t="str">
        <f t="shared" si="69"/>
        <v/>
      </c>
      <c r="AG72" s="5" t="str">
        <f t="shared" si="48"/>
        <v/>
      </c>
      <c r="AH72" s="12" t="str">
        <f t="shared" si="70"/>
        <v/>
      </c>
      <c r="AI72" s="13" t="str">
        <f t="shared" si="71"/>
        <v/>
      </c>
      <c r="AJ72" s="5" t="str">
        <f t="shared" si="49"/>
        <v/>
      </c>
      <c r="AK72" s="12" t="str">
        <f t="shared" si="72"/>
        <v/>
      </c>
      <c r="AL72" s="13" t="str">
        <f t="shared" si="73"/>
        <v/>
      </c>
      <c r="AM72" s="5" t="str">
        <f t="shared" si="50"/>
        <v/>
      </c>
      <c r="AN72" s="12" t="str">
        <f t="shared" si="74"/>
        <v/>
      </c>
      <c r="AO72" s="13" t="str">
        <f t="shared" si="75"/>
        <v/>
      </c>
      <c r="AQ72" s="33">
        <v>93</v>
      </c>
      <c r="AR72" s="33" t="s">
        <v>115</v>
      </c>
      <c r="AS72" s="45" t="s">
        <v>16</v>
      </c>
    </row>
    <row r="73" spans="1:45" ht="16.2">
      <c r="A73" s="36">
        <v>71</v>
      </c>
      <c r="B73" s="33" t="str">
        <f t="shared" si="38"/>
        <v>Iris Davidson</v>
      </c>
      <c r="C73" s="33" t="str">
        <f t="shared" si="39"/>
        <v>Merseyside</v>
      </c>
      <c r="D73" s="68">
        <v>15.59</v>
      </c>
      <c r="E73" s="28">
        <v>71</v>
      </c>
      <c r="F73" s="5" t="str">
        <f t="shared" si="51"/>
        <v/>
      </c>
      <c r="G73" s="12" t="str">
        <f t="shared" si="52"/>
        <v/>
      </c>
      <c r="H73" s="13" t="str">
        <f t="shared" si="53"/>
        <v/>
      </c>
      <c r="I73" s="5" t="str">
        <f t="shared" si="40"/>
        <v/>
      </c>
      <c r="J73" s="12" t="str">
        <f t="shared" si="54"/>
        <v/>
      </c>
      <c r="K73" s="13" t="str">
        <f t="shared" si="55"/>
        <v/>
      </c>
      <c r="L73" s="5" t="str">
        <f t="shared" si="41"/>
        <v/>
      </c>
      <c r="M73" s="12" t="str">
        <f t="shared" si="56"/>
        <v/>
      </c>
      <c r="N73" s="13" t="str">
        <f t="shared" si="57"/>
        <v/>
      </c>
      <c r="O73" s="5">
        <f t="shared" si="42"/>
        <v>71</v>
      </c>
      <c r="P73" s="12">
        <f t="shared" si="58"/>
        <v>10</v>
      </c>
      <c r="Q73" s="13" t="str">
        <f t="shared" si="59"/>
        <v/>
      </c>
      <c r="R73" s="5" t="str">
        <f t="shared" si="43"/>
        <v/>
      </c>
      <c r="S73" s="12" t="str">
        <f t="shared" si="60"/>
        <v/>
      </c>
      <c r="T73" s="13" t="str">
        <f t="shared" si="61"/>
        <v/>
      </c>
      <c r="U73" s="5" t="str">
        <f t="shared" si="44"/>
        <v/>
      </c>
      <c r="V73" s="12" t="str">
        <f t="shared" si="62"/>
        <v/>
      </c>
      <c r="W73" s="13" t="str">
        <f t="shared" si="63"/>
        <v/>
      </c>
      <c r="X73" s="5" t="str">
        <f t="shared" si="45"/>
        <v/>
      </c>
      <c r="Y73" s="12" t="str">
        <f t="shared" si="64"/>
        <v/>
      </c>
      <c r="Z73" s="13" t="str">
        <f t="shared" si="65"/>
        <v/>
      </c>
      <c r="AA73" s="5" t="str">
        <f t="shared" si="46"/>
        <v/>
      </c>
      <c r="AB73" s="12" t="str">
        <f t="shared" si="66"/>
        <v/>
      </c>
      <c r="AC73" s="13" t="str">
        <f t="shared" si="67"/>
        <v/>
      </c>
      <c r="AD73" s="5" t="str">
        <f t="shared" si="47"/>
        <v/>
      </c>
      <c r="AE73" s="12" t="str">
        <f t="shared" si="68"/>
        <v/>
      </c>
      <c r="AF73" s="13" t="str">
        <f t="shared" si="69"/>
        <v/>
      </c>
      <c r="AG73" s="5" t="str">
        <f t="shared" si="48"/>
        <v/>
      </c>
      <c r="AH73" s="12" t="str">
        <f t="shared" si="70"/>
        <v/>
      </c>
      <c r="AI73" s="13" t="str">
        <f t="shared" si="71"/>
        <v/>
      </c>
      <c r="AJ73" s="5" t="str">
        <f t="shared" si="49"/>
        <v/>
      </c>
      <c r="AK73" s="12" t="str">
        <f t="shared" si="72"/>
        <v/>
      </c>
      <c r="AL73" s="13" t="str">
        <f t="shared" si="73"/>
        <v/>
      </c>
      <c r="AM73" s="5" t="str">
        <f t="shared" si="50"/>
        <v/>
      </c>
      <c r="AN73" s="12" t="str">
        <f t="shared" si="74"/>
        <v/>
      </c>
      <c r="AO73" s="13" t="str">
        <f t="shared" si="75"/>
        <v/>
      </c>
      <c r="AQ73" s="33">
        <v>69</v>
      </c>
      <c r="AR73" s="33" t="s">
        <v>732</v>
      </c>
      <c r="AS73" s="45" t="s">
        <v>16</v>
      </c>
    </row>
    <row r="74" spans="1:45" ht="16.2">
      <c r="A74" s="36">
        <v>72</v>
      </c>
      <c r="B74" s="33" t="str">
        <f t="shared" si="38"/>
        <v>Phillipa Taylor</v>
      </c>
      <c r="C74" s="33" t="str">
        <f t="shared" si="39"/>
        <v>Hereford and Worcester</v>
      </c>
      <c r="D74" s="68">
        <v>16.010000000000002</v>
      </c>
      <c r="E74" s="28">
        <v>72</v>
      </c>
      <c r="F74" s="5" t="str">
        <f t="shared" si="51"/>
        <v/>
      </c>
      <c r="G74" s="12" t="str">
        <f t="shared" si="52"/>
        <v/>
      </c>
      <c r="H74" s="13" t="str">
        <f t="shared" si="53"/>
        <v/>
      </c>
      <c r="I74" s="5" t="str">
        <f t="shared" si="40"/>
        <v/>
      </c>
      <c r="J74" s="12" t="str">
        <f t="shared" si="54"/>
        <v/>
      </c>
      <c r="K74" s="13" t="str">
        <f t="shared" si="55"/>
        <v/>
      </c>
      <c r="L74" s="5">
        <f t="shared" si="41"/>
        <v>72</v>
      </c>
      <c r="M74" s="12">
        <f t="shared" si="56"/>
        <v>2</v>
      </c>
      <c r="N74" s="13">
        <f t="shared" si="57"/>
        <v>72</v>
      </c>
      <c r="O74" s="5" t="str">
        <f t="shared" si="42"/>
        <v/>
      </c>
      <c r="P74" s="12" t="str">
        <f t="shared" si="58"/>
        <v/>
      </c>
      <c r="Q74" s="13" t="str">
        <f t="shared" si="59"/>
        <v/>
      </c>
      <c r="R74" s="5" t="str">
        <f t="shared" si="43"/>
        <v/>
      </c>
      <c r="S74" s="12" t="str">
        <f t="shared" si="60"/>
        <v/>
      </c>
      <c r="T74" s="13" t="str">
        <f t="shared" si="61"/>
        <v/>
      </c>
      <c r="U74" s="5" t="str">
        <f t="shared" si="44"/>
        <v/>
      </c>
      <c r="V74" s="12" t="str">
        <f t="shared" si="62"/>
        <v/>
      </c>
      <c r="W74" s="13" t="str">
        <f t="shared" si="63"/>
        <v/>
      </c>
      <c r="X74" s="5" t="str">
        <f t="shared" si="45"/>
        <v/>
      </c>
      <c r="Y74" s="12" t="str">
        <f t="shared" si="64"/>
        <v/>
      </c>
      <c r="Z74" s="13" t="str">
        <f t="shared" si="65"/>
        <v/>
      </c>
      <c r="AA74" s="5" t="str">
        <f t="shared" si="46"/>
        <v/>
      </c>
      <c r="AB74" s="12" t="str">
        <f t="shared" si="66"/>
        <v/>
      </c>
      <c r="AC74" s="13" t="str">
        <f t="shared" si="67"/>
        <v/>
      </c>
      <c r="AD74" s="5" t="str">
        <f t="shared" si="47"/>
        <v/>
      </c>
      <c r="AE74" s="12" t="str">
        <f t="shared" si="68"/>
        <v/>
      </c>
      <c r="AF74" s="13" t="str">
        <f t="shared" si="69"/>
        <v/>
      </c>
      <c r="AG74" s="5" t="str">
        <f t="shared" si="48"/>
        <v/>
      </c>
      <c r="AH74" s="12" t="str">
        <f t="shared" si="70"/>
        <v/>
      </c>
      <c r="AI74" s="13" t="str">
        <f t="shared" si="71"/>
        <v/>
      </c>
      <c r="AJ74" s="5" t="str">
        <f t="shared" si="49"/>
        <v/>
      </c>
      <c r="AK74" s="12" t="str">
        <f t="shared" si="72"/>
        <v/>
      </c>
      <c r="AL74" s="13" t="str">
        <f t="shared" si="73"/>
        <v/>
      </c>
      <c r="AM74" s="5" t="str">
        <f t="shared" si="50"/>
        <v/>
      </c>
      <c r="AN74" s="12" t="str">
        <f t="shared" si="74"/>
        <v/>
      </c>
      <c r="AO74" s="13" t="str">
        <f t="shared" si="75"/>
        <v/>
      </c>
      <c r="AQ74" s="33"/>
      <c r="AR74" s="33"/>
      <c r="AS74" s="45" t="s">
        <v>16</v>
      </c>
    </row>
    <row r="75" spans="1:45" ht="16.2">
      <c r="A75" s="36">
        <v>73</v>
      </c>
      <c r="B75" s="33" t="str">
        <f t="shared" si="38"/>
        <v>Evie Sandland</v>
      </c>
      <c r="C75" s="33" t="str">
        <f t="shared" si="39"/>
        <v>West Midlands</v>
      </c>
      <c r="D75" s="68">
        <v>16.03</v>
      </c>
      <c r="E75" s="28">
        <v>73</v>
      </c>
      <c r="F75" s="5" t="str">
        <f t="shared" si="51"/>
        <v/>
      </c>
      <c r="G75" s="12" t="str">
        <f t="shared" si="52"/>
        <v/>
      </c>
      <c r="H75" s="13" t="str">
        <f t="shared" si="53"/>
        <v/>
      </c>
      <c r="I75" s="5" t="str">
        <f t="shared" si="40"/>
        <v/>
      </c>
      <c r="J75" s="12" t="str">
        <f t="shared" si="54"/>
        <v/>
      </c>
      <c r="K75" s="13" t="str">
        <f t="shared" si="55"/>
        <v/>
      </c>
      <c r="L75" s="5" t="str">
        <f t="shared" si="41"/>
        <v/>
      </c>
      <c r="M75" s="12" t="str">
        <f t="shared" si="56"/>
        <v/>
      </c>
      <c r="N75" s="13" t="str">
        <f t="shared" si="57"/>
        <v/>
      </c>
      <c r="O75" s="5" t="str">
        <f t="shared" si="42"/>
        <v/>
      </c>
      <c r="P75" s="12" t="str">
        <f t="shared" si="58"/>
        <v/>
      </c>
      <c r="Q75" s="13" t="str">
        <f t="shared" si="59"/>
        <v/>
      </c>
      <c r="R75" s="5" t="str">
        <f t="shared" si="43"/>
        <v/>
      </c>
      <c r="S75" s="12" t="str">
        <f t="shared" si="60"/>
        <v/>
      </c>
      <c r="T75" s="13" t="str">
        <f t="shared" si="61"/>
        <v/>
      </c>
      <c r="U75" s="5" t="str">
        <f t="shared" si="44"/>
        <v/>
      </c>
      <c r="V75" s="12" t="str">
        <f t="shared" si="62"/>
        <v/>
      </c>
      <c r="W75" s="13" t="str">
        <f t="shared" si="63"/>
        <v/>
      </c>
      <c r="X75" s="5" t="str">
        <f t="shared" si="45"/>
        <v/>
      </c>
      <c r="Y75" s="12" t="str">
        <f t="shared" si="64"/>
        <v/>
      </c>
      <c r="Z75" s="13" t="str">
        <f t="shared" si="65"/>
        <v/>
      </c>
      <c r="AA75" s="5" t="str">
        <f t="shared" si="46"/>
        <v/>
      </c>
      <c r="AB75" s="12" t="str">
        <f t="shared" si="66"/>
        <v/>
      </c>
      <c r="AC75" s="13" t="str">
        <f t="shared" si="67"/>
        <v/>
      </c>
      <c r="AD75" s="5">
        <f t="shared" si="47"/>
        <v>73</v>
      </c>
      <c r="AE75" s="12">
        <f t="shared" si="68"/>
        <v>9</v>
      </c>
      <c r="AF75" s="13" t="str">
        <f t="shared" si="69"/>
        <v/>
      </c>
      <c r="AG75" s="5" t="str">
        <f t="shared" si="48"/>
        <v/>
      </c>
      <c r="AH75" s="12" t="str">
        <f t="shared" si="70"/>
        <v/>
      </c>
      <c r="AI75" s="13" t="str">
        <f t="shared" si="71"/>
        <v/>
      </c>
      <c r="AJ75" s="5" t="str">
        <f t="shared" si="49"/>
        <v/>
      </c>
      <c r="AK75" s="12" t="str">
        <f t="shared" si="72"/>
        <v/>
      </c>
      <c r="AL75" s="13" t="str">
        <f t="shared" si="73"/>
        <v/>
      </c>
      <c r="AM75" s="5" t="str">
        <f t="shared" si="50"/>
        <v/>
      </c>
      <c r="AN75" s="12" t="str">
        <f t="shared" si="74"/>
        <v/>
      </c>
      <c r="AO75" s="13" t="str">
        <f t="shared" si="75"/>
        <v/>
      </c>
      <c r="AQ75" s="33"/>
      <c r="AR75" s="33"/>
      <c r="AS75" s="45" t="s">
        <v>16</v>
      </c>
    </row>
    <row r="76" spans="1:45" ht="16.2">
      <c r="A76" s="36">
        <v>74</v>
      </c>
      <c r="B76" s="33" t="str">
        <f t="shared" si="38"/>
        <v>Megan Jones</v>
      </c>
      <c r="C76" s="33" t="str">
        <f t="shared" si="39"/>
        <v>Shropshire</v>
      </c>
      <c r="D76" s="68">
        <v>16.04</v>
      </c>
      <c r="E76" s="28">
        <v>74</v>
      </c>
      <c r="F76" s="5" t="str">
        <f t="shared" si="51"/>
        <v/>
      </c>
      <c r="G76" s="12" t="str">
        <f t="shared" si="52"/>
        <v/>
      </c>
      <c r="H76" s="13" t="str">
        <f t="shared" si="53"/>
        <v/>
      </c>
      <c r="I76" s="5" t="str">
        <f t="shared" si="40"/>
        <v/>
      </c>
      <c r="J76" s="12" t="str">
        <f t="shared" si="54"/>
        <v/>
      </c>
      <c r="K76" s="13" t="str">
        <f t="shared" si="55"/>
        <v/>
      </c>
      <c r="L76" s="5" t="str">
        <f t="shared" si="41"/>
        <v/>
      </c>
      <c r="M76" s="12" t="str">
        <f t="shared" si="56"/>
        <v/>
      </c>
      <c r="N76" s="13" t="str">
        <f t="shared" si="57"/>
        <v/>
      </c>
      <c r="O76" s="5" t="str">
        <f t="shared" si="42"/>
        <v/>
      </c>
      <c r="P76" s="12" t="str">
        <f t="shared" si="58"/>
        <v/>
      </c>
      <c r="Q76" s="13" t="str">
        <f t="shared" si="59"/>
        <v/>
      </c>
      <c r="R76" s="5">
        <f t="shared" si="43"/>
        <v>74</v>
      </c>
      <c r="S76" s="12">
        <f t="shared" si="60"/>
        <v>7</v>
      </c>
      <c r="T76" s="13" t="str">
        <f t="shared" si="61"/>
        <v/>
      </c>
      <c r="U76" s="5" t="str">
        <f t="shared" si="44"/>
        <v/>
      </c>
      <c r="V76" s="12" t="str">
        <f t="shared" si="62"/>
        <v/>
      </c>
      <c r="W76" s="13" t="str">
        <f t="shared" si="63"/>
        <v/>
      </c>
      <c r="X76" s="5" t="str">
        <f t="shared" si="45"/>
        <v/>
      </c>
      <c r="Y76" s="12" t="str">
        <f t="shared" si="64"/>
        <v/>
      </c>
      <c r="Z76" s="13" t="str">
        <f t="shared" si="65"/>
        <v/>
      </c>
      <c r="AA76" s="5" t="str">
        <f t="shared" si="46"/>
        <v/>
      </c>
      <c r="AB76" s="12" t="str">
        <f t="shared" si="66"/>
        <v/>
      </c>
      <c r="AC76" s="13" t="str">
        <f t="shared" si="67"/>
        <v/>
      </c>
      <c r="AD76" s="5" t="str">
        <f t="shared" si="47"/>
        <v/>
      </c>
      <c r="AE76" s="12" t="str">
        <f t="shared" si="68"/>
        <v/>
      </c>
      <c r="AF76" s="13" t="str">
        <f t="shared" si="69"/>
        <v/>
      </c>
      <c r="AG76" s="5" t="str">
        <f t="shared" si="48"/>
        <v/>
      </c>
      <c r="AH76" s="12" t="str">
        <f t="shared" si="70"/>
        <v/>
      </c>
      <c r="AI76" s="13" t="str">
        <f t="shared" si="71"/>
        <v/>
      </c>
      <c r="AJ76" s="5" t="str">
        <f t="shared" si="49"/>
        <v/>
      </c>
      <c r="AK76" s="12" t="str">
        <f t="shared" si="72"/>
        <v/>
      </c>
      <c r="AL76" s="13" t="str">
        <f t="shared" si="73"/>
        <v/>
      </c>
      <c r="AM76" s="5" t="str">
        <f t="shared" si="50"/>
        <v/>
      </c>
      <c r="AN76" s="12" t="str">
        <f t="shared" si="74"/>
        <v/>
      </c>
      <c r="AO76" s="13" t="str">
        <f t="shared" si="75"/>
        <v/>
      </c>
      <c r="AQ76" s="33"/>
      <c r="AR76" s="33"/>
      <c r="AS76" s="45" t="s">
        <v>16</v>
      </c>
    </row>
    <row r="77" spans="1:45" ht="16.2">
      <c r="A77" s="36">
        <v>75</v>
      </c>
      <c r="B77" s="33" t="str">
        <f t="shared" si="38"/>
        <v xml:space="preserve">Amelia Wilson </v>
      </c>
      <c r="C77" s="33" t="str">
        <f t="shared" si="39"/>
        <v>Cheshire</v>
      </c>
      <c r="D77" s="68">
        <v>16.05</v>
      </c>
      <c r="E77" s="28">
        <v>75</v>
      </c>
      <c r="F77" s="5">
        <f t="shared" si="51"/>
        <v>75</v>
      </c>
      <c r="G77" s="12">
        <f t="shared" si="52"/>
        <v>11</v>
      </c>
      <c r="H77" s="13" t="str">
        <f t="shared" si="53"/>
        <v/>
      </c>
      <c r="I77" s="5" t="str">
        <f t="shared" si="40"/>
        <v/>
      </c>
      <c r="J77" s="12" t="str">
        <f t="shared" si="54"/>
        <v/>
      </c>
      <c r="K77" s="13" t="str">
        <f t="shared" si="55"/>
        <v/>
      </c>
      <c r="L77" s="5" t="str">
        <f t="shared" si="41"/>
        <v/>
      </c>
      <c r="M77" s="12" t="str">
        <f t="shared" si="56"/>
        <v/>
      </c>
      <c r="N77" s="13" t="str">
        <f t="shared" si="57"/>
        <v/>
      </c>
      <c r="O77" s="5" t="str">
        <f t="shared" si="42"/>
        <v/>
      </c>
      <c r="P77" s="12" t="str">
        <f t="shared" si="58"/>
        <v/>
      </c>
      <c r="Q77" s="13" t="str">
        <f t="shared" si="59"/>
        <v/>
      </c>
      <c r="R77" s="5" t="str">
        <f t="shared" si="43"/>
        <v/>
      </c>
      <c r="S77" s="12" t="str">
        <f t="shared" si="60"/>
        <v/>
      </c>
      <c r="T77" s="13" t="str">
        <f t="shared" si="61"/>
        <v/>
      </c>
      <c r="U77" s="5" t="str">
        <f t="shared" si="44"/>
        <v/>
      </c>
      <c r="V77" s="12" t="str">
        <f t="shared" si="62"/>
        <v/>
      </c>
      <c r="W77" s="13" t="str">
        <f t="shared" si="63"/>
        <v/>
      </c>
      <c r="X77" s="5" t="str">
        <f t="shared" si="45"/>
        <v/>
      </c>
      <c r="Y77" s="12" t="str">
        <f t="shared" si="64"/>
        <v/>
      </c>
      <c r="Z77" s="13" t="str">
        <f t="shared" si="65"/>
        <v/>
      </c>
      <c r="AA77" s="5" t="str">
        <f t="shared" si="46"/>
        <v/>
      </c>
      <c r="AB77" s="12" t="str">
        <f t="shared" si="66"/>
        <v/>
      </c>
      <c r="AC77" s="13" t="str">
        <f t="shared" si="67"/>
        <v/>
      </c>
      <c r="AD77" s="5" t="str">
        <f t="shared" si="47"/>
        <v/>
      </c>
      <c r="AE77" s="12" t="str">
        <f t="shared" si="68"/>
        <v/>
      </c>
      <c r="AF77" s="13" t="str">
        <f t="shared" si="69"/>
        <v/>
      </c>
      <c r="AG77" s="5" t="str">
        <f t="shared" si="48"/>
        <v/>
      </c>
      <c r="AH77" s="12" t="str">
        <f t="shared" si="70"/>
        <v/>
      </c>
      <c r="AI77" s="13" t="str">
        <f t="shared" si="71"/>
        <v/>
      </c>
      <c r="AJ77" s="5" t="str">
        <f t="shared" si="49"/>
        <v/>
      </c>
      <c r="AK77" s="12" t="str">
        <f t="shared" si="72"/>
        <v/>
      </c>
      <c r="AL77" s="13" t="str">
        <f t="shared" si="73"/>
        <v/>
      </c>
      <c r="AM77" s="5" t="str">
        <f t="shared" si="50"/>
        <v/>
      </c>
      <c r="AN77" s="12" t="str">
        <f t="shared" si="74"/>
        <v/>
      </c>
      <c r="AO77" s="13" t="str">
        <f t="shared" si="75"/>
        <v/>
      </c>
      <c r="AQ77" s="33"/>
      <c r="AR77" s="33"/>
      <c r="AS77" s="45" t="s">
        <v>16</v>
      </c>
    </row>
    <row r="78" spans="1:45" ht="16.2">
      <c r="A78" s="36">
        <v>76</v>
      </c>
      <c r="B78" s="33" t="str">
        <f t="shared" si="38"/>
        <v>Lucy Dykins</v>
      </c>
      <c r="C78" s="33" t="str">
        <f t="shared" si="39"/>
        <v>Cheshire</v>
      </c>
      <c r="D78" s="68">
        <v>16.05</v>
      </c>
      <c r="E78" s="28">
        <v>76</v>
      </c>
      <c r="F78" s="5">
        <f t="shared" si="51"/>
        <v>76</v>
      </c>
      <c r="G78" s="12">
        <f t="shared" si="52"/>
        <v>12</v>
      </c>
      <c r="H78" s="13" t="str">
        <f t="shared" si="53"/>
        <v/>
      </c>
      <c r="I78" s="5" t="str">
        <f t="shared" si="40"/>
        <v/>
      </c>
      <c r="J78" s="12" t="str">
        <f t="shared" si="54"/>
        <v/>
      </c>
      <c r="K78" s="13" t="str">
        <f t="shared" si="55"/>
        <v/>
      </c>
      <c r="L78" s="5" t="str">
        <f t="shared" si="41"/>
        <v/>
      </c>
      <c r="M78" s="12" t="str">
        <f t="shared" si="56"/>
        <v/>
      </c>
      <c r="N78" s="13" t="str">
        <f t="shared" si="57"/>
        <v/>
      </c>
      <c r="O78" s="5" t="str">
        <f t="shared" si="42"/>
        <v/>
      </c>
      <c r="P78" s="12" t="str">
        <f t="shared" si="58"/>
        <v/>
      </c>
      <c r="Q78" s="13" t="str">
        <f t="shared" si="59"/>
        <v/>
      </c>
      <c r="R78" s="5" t="str">
        <f t="shared" si="43"/>
        <v/>
      </c>
      <c r="S78" s="12" t="str">
        <f t="shared" si="60"/>
        <v/>
      </c>
      <c r="T78" s="13" t="str">
        <f t="shared" si="61"/>
        <v/>
      </c>
      <c r="U78" s="5" t="str">
        <f t="shared" si="44"/>
        <v/>
      </c>
      <c r="V78" s="12" t="str">
        <f t="shared" si="62"/>
        <v/>
      </c>
      <c r="W78" s="13" t="str">
        <f t="shared" si="63"/>
        <v/>
      </c>
      <c r="X78" s="5" t="str">
        <f t="shared" si="45"/>
        <v/>
      </c>
      <c r="Y78" s="12" t="str">
        <f t="shared" si="64"/>
        <v/>
      </c>
      <c r="Z78" s="13" t="str">
        <f t="shared" si="65"/>
        <v/>
      </c>
      <c r="AA78" s="5" t="str">
        <f t="shared" si="46"/>
        <v/>
      </c>
      <c r="AB78" s="12" t="str">
        <f t="shared" si="66"/>
        <v/>
      </c>
      <c r="AC78" s="13" t="str">
        <f t="shared" si="67"/>
        <v/>
      </c>
      <c r="AD78" s="5" t="str">
        <f t="shared" si="47"/>
        <v/>
      </c>
      <c r="AE78" s="12" t="str">
        <f t="shared" si="68"/>
        <v/>
      </c>
      <c r="AF78" s="13" t="str">
        <f t="shared" si="69"/>
        <v/>
      </c>
      <c r="AG78" s="5" t="str">
        <f t="shared" si="48"/>
        <v/>
      </c>
      <c r="AH78" s="12" t="str">
        <f t="shared" si="70"/>
        <v/>
      </c>
      <c r="AI78" s="13" t="str">
        <f t="shared" si="71"/>
        <v/>
      </c>
      <c r="AJ78" s="5" t="str">
        <f t="shared" si="49"/>
        <v/>
      </c>
      <c r="AK78" s="12" t="str">
        <f t="shared" si="72"/>
        <v/>
      </c>
      <c r="AL78" s="13" t="str">
        <f t="shared" si="73"/>
        <v/>
      </c>
      <c r="AM78" s="5" t="str">
        <f t="shared" si="50"/>
        <v/>
      </c>
      <c r="AN78" s="12" t="str">
        <f t="shared" si="74"/>
        <v/>
      </c>
      <c r="AO78" s="13" t="str">
        <f t="shared" si="75"/>
        <v/>
      </c>
      <c r="AQ78" s="33"/>
      <c r="AR78" s="34" t="s">
        <v>630</v>
      </c>
      <c r="AS78" s="46" t="s">
        <v>648</v>
      </c>
    </row>
    <row r="79" spans="1:45" ht="16.2">
      <c r="A79" s="36">
        <v>77</v>
      </c>
      <c r="B79" s="33" t="str">
        <f t="shared" si="38"/>
        <v>Evie Tromans</v>
      </c>
      <c r="C79" s="33" t="str">
        <f t="shared" si="39"/>
        <v>West Midlands</v>
      </c>
      <c r="D79" s="68">
        <v>16.059999999999999</v>
      </c>
      <c r="E79" s="28">
        <v>77</v>
      </c>
      <c r="F79" s="5" t="str">
        <f t="shared" si="51"/>
        <v/>
      </c>
      <c r="G79" s="12" t="str">
        <f t="shared" si="52"/>
        <v/>
      </c>
      <c r="H79" s="13" t="str">
        <f t="shared" si="53"/>
        <v/>
      </c>
      <c r="I79" s="5" t="str">
        <f t="shared" si="40"/>
        <v/>
      </c>
      <c r="J79" s="12" t="str">
        <f t="shared" si="54"/>
        <v/>
      </c>
      <c r="K79" s="13" t="str">
        <f t="shared" si="55"/>
        <v/>
      </c>
      <c r="L79" s="5" t="str">
        <f t="shared" si="41"/>
        <v/>
      </c>
      <c r="M79" s="12" t="str">
        <f t="shared" si="56"/>
        <v/>
      </c>
      <c r="N79" s="13" t="str">
        <f t="shared" si="57"/>
        <v/>
      </c>
      <c r="O79" s="5" t="str">
        <f t="shared" si="42"/>
        <v/>
      </c>
      <c r="P79" s="12" t="str">
        <f t="shared" si="58"/>
        <v/>
      </c>
      <c r="Q79" s="13" t="str">
        <f t="shared" si="59"/>
        <v/>
      </c>
      <c r="R79" s="5" t="str">
        <f t="shared" si="43"/>
        <v/>
      </c>
      <c r="S79" s="12" t="str">
        <f t="shared" si="60"/>
        <v/>
      </c>
      <c r="T79" s="13" t="str">
        <f t="shared" si="61"/>
        <v/>
      </c>
      <c r="U79" s="5" t="str">
        <f t="shared" si="44"/>
        <v/>
      </c>
      <c r="V79" s="12" t="str">
        <f t="shared" si="62"/>
        <v/>
      </c>
      <c r="W79" s="13" t="str">
        <f t="shared" si="63"/>
        <v/>
      </c>
      <c r="X79" s="5" t="str">
        <f t="shared" si="45"/>
        <v/>
      </c>
      <c r="Y79" s="12" t="str">
        <f t="shared" si="64"/>
        <v/>
      </c>
      <c r="Z79" s="13" t="str">
        <f t="shared" si="65"/>
        <v/>
      </c>
      <c r="AA79" s="5" t="str">
        <f t="shared" si="46"/>
        <v/>
      </c>
      <c r="AB79" s="12" t="str">
        <f t="shared" si="66"/>
        <v/>
      </c>
      <c r="AC79" s="13" t="str">
        <f t="shared" si="67"/>
        <v/>
      </c>
      <c r="AD79" s="5">
        <f t="shared" si="47"/>
        <v>77</v>
      </c>
      <c r="AE79" s="12">
        <f t="shared" si="68"/>
        <v>10</v>
      </c>
      <c r="AF79" s="13" t="str">
        <f t="shared" si="69"/>
        <v/>
      </c>
      <c r="AG79" s="5" t="str">
        <f t="shared" si="48"/>
        <v/>
      </c>
      <c r="AH79" s="12" t="str">
        <f t="shared" si="70"/>
        <v/>
      </c>
      <c r="AI79" s="13" t="str">
        <f t="shared" si="71"/>
        <v/>
      </c>
      <c r="AJ79" s="5" t="str">
        <f t="shared" si="49"/>
        <v/>
      </c>
      <c r="AK79" s="12" t="str">
        <f t="shared" si="72"/>
        <v/>
      </c>
      <c r="AL79" s="13" t="str">
        <f t="shared" si="73"/>
        <v/>
      </c>
      <c r="AM79" s="5" t="str">
        <f t="shared" si="50"/>
        <v/>
      </c>
      <c r="AN79" s="12" t="str">
        <f t="shared" si="74"/>
        <v/>
      </c>
      <c r="AO79" s="13" t="str">
        <f t="shared" si="75"/>
        <v/>
      </c>
      <c r="AQ79" s="33">
        <v>8</v>
      </c>
      <c r="AR79" s="34" t="s">
        <v>631</v>
      </c>
      <c r="AS79" s="46" t="s">
        <v>648</v>
      </c>
    </row>
    <row r="80" spans="1:45" ht="16.2">
      <c r="A80" s="36">
        <v>78</v>
      </c>
      <c r="B80" s="33" t="str">
        <f t="shared" si="38"/>
        <v>Laura Watts</v>
      </c>
      <c r="C80" s="33" t="str">
        <f t="shared" si="39"/>
        <v>Warwickshire</v>
      </c>
      <c r="D80" s="68">
        <v>16.11</v>
      </c>
      <c r="E80" s="28">
        <v>78</v>
      </c>
      <c r="F80" s="5" t="str">
        <f t="shared" si="51"/>
        <v/>
      </c>
      <c r="G80" s="12" t="str">
        <f t="shared" si="52"/>
        <v/>
      </c>
      <c r="H80" s="13" t="str">
        <f t="shared" si="53"/>
        <v/>
      </c>
      <c r="I80" s="5" t="str">
        <f t="shared" si="40"/>
        <v/>
      </c>
      <c r="J80" s="12" t="str">
        <f t="shared" si="54"/>
        <v/>
      </c>
      <c r="K80" s="13" t="str">
        <f t="shared" si="55"/>
        <v/>
      </c>
      <c r="L80" s="5" t="str">
        <f t="shared" si="41"/>
        <v/>
      </c>
      <c r="M80" s="12" t="str">
        <f t="shared" si="56"/>
        <v/>
      </c>
      <c r="N80" s="13" t="str">
        <f t="shared" si="57"/>
        <v/>
      </c>
      <c r="O80" s="5" t="str">
        <f t="shared" si="42"/>
        <v/>
      </c>
      <c r="P80" s="12" t="str">
        <f t="shared" si="58"/>
        <v/>
      </c>
      <c r="Q80" s="13" t="str">
        <f t="shared" si="59"/>
        <v/>
      </c>
      <c r="R80" s="5" t="str">
        <f t="shared" si="43"/>
        <v/>
      </c>
      <c r="S80" s="12" t="str">
        <f t="shared" si="60"/>
        <v/>
      </c>
      <c r="T80" s="13" t="str">
        <f t="shared" si="61"/>
        <v/>
      </c>
      <c r="U80" s="5" t="str">
        <f t="shared" si="44"/>
        <v/>
      </c>
      <c r="V80" s="12" t="str">
        <f t="shared" si="62"/>
        <v/>
      </c>
      <c r="W80" s="13" t="str">
        <f t="shared" si="63"/>
        <v/>
      </c>
      <c r="X80" s="5" t="str">
        <f t="shared" si="45"/>
        <v/>
      </c>
      <c r="Y80" s="12" t="str">
        <f t="shared" si="64"/>
        <v/>
      </c>
      <c r="Z80" s="13" t="str">
        <f t="shared" si="65"/>
        <v/>
      </c>
      <c r="AA80" s="5">
        <f t="shared" si="46"/>
        <v>78</v>
      </c>
      <c r="AB80" s="12">
        <f t="shared" si="66"/>
        <v>10</v>
      </c>
      <c r="AC80" s="13" t="str">
        <f t="shared" si="67"/>
        <v/>
      </c>
      <c r="AD80" s="5" t="str">
        <f t="shared" si="47"/>
        <v/>
      </c>
      <c r="AE80" s="12" t="str">
        <f t="shared" si="68"/>
        <v/>
      </c>
      <c r="AF80" s="13" t="str">
        <f t="shared" si="69"/>
        <v/>
      </c>
      <c r="AG80" s="5" t="str">
        <f t="shared" si="48"/>
        <v/>
      </c>
      <c r="AH80" s="12" t="str">
        <f t="shared" si="70"/>
        <v/>
      </c>
      <c r="AI80" s="13" t="str">
        <f t="shared" si="71"/>
        <v/>
      </c>
      <c r="AJ80" s="5" t="str">
        <f t="shared" si="49"/>
        <v/>
      </c>
      <c r="AK80" s="12" t="str">
        <f t="shared" si="72"/>
        <v/>
      </c>
      <c r="AL80" s="13" t="str">
        <f t="shared" si="73"/>
        <v/>
      </c>
      <c r="AM80" s="5" t="str">
        <f t="shared" si="50"/>
        <v/>
      </c>
      <c r="AN80" s="12" t="str">
        <f t="shared" si="74"/>
        <v/>
      </c>
      <c r="AO80" s="13" t="str">
        <f t="shared" si="75"/>
        <v/>
      </c>
      <c r="AQ80" s="33"/>
      <c r="AR80" s="34" t="s">
        <v>632</v>
      </c>
      <c r="AS80" s="46" t="s">
        <v>648</v>
      </c>
    </row>
    <row r="81" spans="1:45" ht="16.2">
      <c r="A81" s="36">
        <v>79</v>
      </c>
      <c r="B81" s="33" t="str">
        <f t="shared" si="38"/>
        <v>Christie Morrow</v>
      </c>
      <c r="C81" s="33" t="str">
        <f t="shared" si="39"/>
        <v>Shropshire</v>
      </c>
      <c r="D81" s="68">
        <v>16.12</v>
      </c>
      <c r="E81" s="28">
        <v>79</v>
      </c>
      <c r="F81" s="5" t="str">
        <f t="shared" si="51"/>
        <v/>
      </c>
      <c r="G81" s="12" t="str">
        <f t="shared" si="52"/>
        <v/>
      </c>
      <c r="H81" s="13" t="str">
        <f t="shared" si="53"/>
        <v/>
      </c>
      <c r="I81" s="5" t="str">
        <f t="shared" si="40"/>
        <v/>
      </c>
      <c r="J81" s="12" t="str">
        <f t="shared" si="54"/>
        <v/>
      </c>
      <c r="K81" s="13" t="str">
        <f t="shared" si="55"/>
        <v/>
      </c>
      <c r="L81" s="5" t="str">
        <f t="shared" si="41"/>
        <v/>
      </c>
      <c r="M81" s="12" t="str">
        <f t="shared" si="56"/>
        <v/>
      </c>
      <c r="N81" s="13" t="str">
        <f t="shared" si="57"/>
        <v/>
      </c>
      <c r="O81" s="5" t="str">
        <f t="shared" si="42"/>
        <v/>
      </c>
      <c r="P81" s="12" t="str">
        <f t="shared" si="58"/>
        <v/>
      </c>
      <c r="Q81" s="13" t="str">
        <f t="shared" si="59"/>
        <v/>
      </c>
      <c r="R81" s="5">
        <f t="shared" si="43"/>
        <v>79</v>
      </c>
      <c r="S81" s="12">
        <f t="shared" si="60"/>
        <v>8</v>
      </c>
      <c r="T81" s="13" t="str">
        <f t="shared" si="61"/>
        <v/>
      </c>
      <c r="U81" s="5" t="str">
        <f t="shared" si="44"/>
        <v/>
      </c>
      <c r="V81" s="12" t="str">
        <f t="shared" si="62"/>
        <v/>
      </c>
      <c r="W81" s="13" t="str">
        <f t="shared" si="63"/>
        <v/>
      </c>
      <c r="X81" s="5" t="str">
        <f t="shared" si="45"/>
        <v/>
      </c>
      <c r="Y81" s="12" t="str">
        <f t="shared" si="64"/>
        <v/>
      </c>
      <c r="Z81" s="13" t="str">
        <f t="shared" si="65"/>
        <v/>
      </c>
      <c r="AA81" s="5" t="str">
        <f t="shared" si="46"/>
        <v/>
      </c>
      <c r="AB81" s="12" t="str">
        <f t="shared" si="66"/>
        <v/>
      </c>
      <c r="AC81" s="13" t="str">
        <f t="shared" si="67"/>
        <v/>
      </c>
      <c r="AD81" s="5" t="str">
        <f t="shared" si="47"/>
        <v/>
      </c>
      <c r="AE81" s="12" t="str">
        <f t="shared" si="68"/>
        <v/>
      </c>
      <c r="AF81" s="13" t="str">
        <f t="shared" si="69"/>
        <v/>
      </c>
      <c r="AG81" s="5" t="str">
        <f t="shared" si="48"/>
        <v/>
      </c>
      <c r="AH81" s="12" t="str">
        <f t="shared" si="70"/>
        <v/>
      </c>
      <c r="AI81" s="13" t="str">
        <f t="shared" si="71"/>
        <v/>
      </c>
      <c r="AJ81" s="5" t="str">
        <f t="shared" si="49"/>
        <v/>
      </c>
      <c r="AK81" s="12" t="str">
        <f t="shared" si="72"/>
        <v/>
      </c>
      <c r="AL81" s="13" t="str">
        <f t="shared" si="73"/>
        <v/>
      </c>
      <c r="AM81" s="5" t="str">
        <f t="shared" si="50"/>
        <v/>
      </c>
      <c r="AN81" s="12" t="str">
        <f t="shared" si="74"/>
        <v/>
      </c>
      <c r="AO81" s="13" t="str">
        <f t="shared" si="75"/>
        <v/>
      </c>
      <c r="AQ81" s="33">
        <v>54</v>
      </c>
      <c r="AR81" s="34" t="s">
        <v>633</v>
      </c>
      <c r="AS81" s="46" t="s">
        <v>648</v>
      </c>
    </row>
    <row r="82" spans="1:45" ht="16.2">
      <c r="A82" s="36">
        <v>80</v>
      </c>
      <c r="B82" s="33" t="str">
        <f t="shared" si="38"/>
        <v xml:space="preserve">Lana Booth </v>
      </c>
      <c r="C82" s="33" t="str">
        <f t="shared" si="39"/>
        <v>Cheshire</v>
      </c>
      <c r="D82" s="68">
        <v>16.12</v>
      </c>
      <c r="E82" s="28">
        <v>80</v>
      </c>
      <c r="F82" s="5">
        <f t="shared" si="51"/>
        <v>80</v>
      </c>
      <c r="G82" s="12">
        <f t="shared" si="52"/>
        <v>13</v>
      </c>
      <c r="H82" s="13" t="str">
        <f t="shared" si="53"/>
        <v/>
      </c>
      <c r="I82" s="5" t="str">
        <f t="shared" si="40"/>
        <v/>
      </c>
      <c r="J82" s="12" t="str">
        <f t="shared" si="54"/>
        <v/>
      </c>
      <c r="K82" s="13" t="str">
        <f t="shared" si="55"/>
        <v/>
      </c>
      <c r="L82" s="5" t="str">
        <f t="shared" si="41"/>
        <v/>
      </c>
      <c r="M82" s="12" t="str">
        <f t="shared" si="56"/>
        <v/>
      </c>
      <c r="N82" s="13" t="str">
        <f t="shared" si="57"/>
        <v/>
      </c>
      <c r="O82" s="5" t="str">
        <f t="shared" si="42"/>
        <v/>
      </c>
      <c r="P82" s="12" t="str">
        <f t="shared" si="58"/>
        <v/>
      </c>
      <c r="Q82" s="13" t="str">
        <f t="shared" si="59"/>
        <v/>
      </c>
      <c r="R82" s="5" t="str">
        <f t="shared" si="43"/>
        <v/>
      </c>
      <c r="S82" s="12" t="str">
        <f t="shared" si="60"/>
        <v/>
      </c>
      <c r="T82" s="13" t="str">
        <f t="shared" si="61"/>
        <v/>
      </c>
      <c r="U82" s="5" t="str">
        <f t="shared" si="44"/>
        <v/>
      </c>
      <c r="V82" s="12" t="str">
        <f t="shared" si="62"/>
        <v/>
      </c>
      <c r="W82" s="13" t="str">
        <f t="shared" si="63"/>
        <v/>
      </c>
      <c r="X82" s="5" t="str">
        <f t="shared" si="45"/>
        <v/>
      </c>
      <c r="Y82" s="12" t="str">
        <f t="shared" si="64"/>
        <v/>
      </c>
      <c r="Z82" s="13" t="str">
        <f t="shared" si="65"/>
        <v/>
      </c>
      <c r="AA82" s="5" t="str">
        <f t="shared" si="46"/>
        <v/>
      </c>
      <c r="AB82" s="12" t="str">
        <f t="shared" si="66"/>
        <v/>
      </c>
      <c r="AC82" s="13" t="str">
        <f t="shared" si="67"/>
        <v/>
      </c>
      <c r="AD82" s="5" t="str">
        <f t="shared" si="47"/>
        <v/>
      </c>
      <c r="AE82" s="12" t="str">
        <f t="shared" si="68"/>
        <v/>
      </c>
      <c r="AF82" s="13" t="str">
        <f t="shared" si="69"/>
        <v/>
      </c>
      <c r="AG82" s="5" t="str">
        <f t="shared" si="48"/>
        <v/>
      </c>
      <c r="AH82" s="12" t="str">
        <f t="shared" si="70"/>
        <v/>
      </c>
      <c r="AI82" s="13" t="str">
        <f t="shared" si="71"/>
        <v/>
      </c>
      <c r="AJ82" s="5" t="str">
        <f t="shared" si="49"/>
        <v/>
      </c>
      <c r="AK82" s="12" t="str">
        <f t="shared" si="72"/>
        <v/>
      </c>
      <c r="AL82" s="13" t="str">
        <f t="shared" si="73"/>
        <v/>
      </c>
      <c r="AM82" s="5" t="str">
        <f t="shared" si="50"/>
        <v/>
      </c>
      <c r="AN82" s="12" t="str">
        <f t="shared" si="74"/>
        <v/>
      </c>
      <c r="AO82" s="13" t="str">
        <f t="shared" si="75"/>
        <v/>
      </c>
      <c r="AQ82" s="33">
        <v>17</v>
      </c>
      <c r="AR82" s="34" t="s">
        <v>634</v>
      </c>
      <c r="AS82" s="46" t="s">
        <v>648</v>
      </c>
    </row>
    <row r="83" spans="1:45" ht="16.2">
      <c r="A83" s="36">
        <v>81</v>
      </c>
      <c r="B83" s="33" t="str">
        <f t="shared" si="38"/>
        <v xml:space="preserve">Holly Sutcliffe </v>
      </c>
      <c r="C83" s="33" t="str">
        <f t="shared" si="39"/>
        <v>Cheshire</v>
      </c>
      <c r="D83" s="68">
        <v>16.149999999999999</v>
      </c>
      <c r="E83" s="28">
        <v>81</v>
      </c>
      <c r="F83" s="5">
        <f t="shared" si="51"/>
        <v>81</v>
      </c>
      <c r="G83" s="12">
        <f t="shared" si="52"/>
        <v>14</v>
      </c>
      <c r="H83" s="13" t="str">
        <f t="shared" si="53"/>
        <v/>
      </c>
      <c r="I83" s="5" t="str">
        <f t="shared" si="40"/>
        <v/>
      </c>
      <c r="J83" s="12" t="str">
        <f t="shared" si="54"/>
        <v/>
      </c>
      <c r="K83" s="13" t="str">
        <f t="shared" si="55"/>
        <v/>
      </c>
      <c r="L83" s="5" t="str">
        <f t="shared" si="41"/>
        <v/>
      </c>
      <c r="M83" s="12" t="str">
        <f t="shared" si="56"/>
        <v/>
      </c>
      <c r="N83" s="13" t="str">
        <f t="shared" si="57"/>
        <v/>
      </c>
      <c r="O83" s="5" t="str">
        <f t="shared" si="42"/>
        <v/>
      </c>
      <c r="P83" s="12" t="str">
        <f t="shared" si="58"/>
        <v/>
      </c>
      <c r="Q83" s="13" t="str">
        <f t="shared" si="59"/>
        <v/>
      </c>
      <c r="R83" s="5" t="str">
        <f t="shared" si="43"/>
        <v/>
      </c>
      <c r="S83" s="12" t="str">
        <f t="shared" si="60"/>
        <v/>
      </c>
      <c r="T83" s="13" t="str">
        <f t="shared" si="61"/>
        <v/>
      </c>
      <c r="U83" s="5" t="str">
        <f t="shared" si="44"/>
        <v/>
      </c>
      <c r="V83" s="12" t="str">
        <f t="shared" si="62"/>
        <v/>
      </c>
      <c r="W83" s="13" t="str">
        <f t="shared" si="63"/>
        <v/>
      </c>
      <c r="X83" s="5" t="str">
        <f t="shared" si="45"/>
        <v/>
      </c>
      <c r="Y83" s="12" t="str">
        <f t="shared" si="64"/>
        <v/>
      </c>
      <c r="Z83" s="13" t="str">
        <f t="shared" si="65"/>
        <v/>
      </c>
      <c r="AA83" s="5" t="str">
        <f t="shared" si="46"/>
        <v/>
      </c>
      <c r="AB83" s="12" t="str">
        <f t="shared" si="66"/>
        <v/>
      </c>
      <c r="AC83" s="13" t="str">
        <f t="shared" si="67"/>
        <v/>
      </c>
      <c r="AD83" s="5" t="str">
        <f t="shared" si="47"/>
        <v/>
      </c>
      <c r="AE83" s="12" t="str">
        <f t="shared" si="68"/>
        <v/>
      </c>
      <c r="AF83" s="13" t="str">
        <f t="shared" si="69"/>
        <v/>
      </c>
      <c r="AG83" s="5" t="str">
        <f t="shared" si="48"/>
        <v/>
      </c>
      <c r="AH83" s="12" t="str">
        <f t="shared" si="70"/>
        <v/>
      </c>
      <c r="AI83" s="13" t="str">
        <f t="shared" si="71"/>
        <v/>
      </c>
      <c r="AJ83" s="5" t="str">
        <f t="shared" si="49"/>
        <v/>
      </c>
      <c r="AK83" s="12" t="str">
        <f t="shared" si="72"/>
        <v/>
      </c>
      <c r="AL83" s="13" t="str">
        <f t="shared" si="73"/>
        <v/>
      </c>
      <c r="AM83" s="5" t="str">
        <f t="shared" si="50"/>
        <v/>
      </c>
      <c r="AN83" s="12" t="str">
        <f t="shared" si="74"/>
        <v/>
      </c>
      <c r="AO83" s="13" t="str">
        <f t="shared" si="75"/>
        <v/>
      </c>
      <c r="AQ83" s="33"/>
      <c r="AR83" s="34" t="s">
        <v>635</v>
      </c>
      <c r="AS83" s="46" t="s">
        <v>648</v>
      </c>
    </row>
    <row r="84" spans="1:45" ht="16.2">
      <c r="A84" s="36">
        <v>82</v>
      </c>
      <c r="B84" s="33" t="str">
        <f t="shared" si="38"/>
        <v>Lucy Stewart</v>
      </c>
      <c r="C84" s="33" t="str">
        <f t="shared" si="39"/>
        <v>Hereford and Worcester</v>
      </c>
      <c r="D84" s="68">
        <v>16.170000000000002</v>
      </c>
      <c r="E84" s="28">
        <v>82</v>
      </c>
      <c r="F84" s="5" t="str">
        <f t="shared" si="51"/>
        <v/>
      </c>
      <c r="G84" s="12" t="str">
        <f t="shared" si="52"/>
        <v/>
      </c>
      <c r="H84" s="13" t="str">
        <f t="shared" si="53"/>
        <v/>
      </c>
      <c r="I84" s="5" t="str">
        <f t="shared" si="40"/>
        <v/>
      </c>
      <c r="J84" s="12" t="str">
        <f t="shared" si="54"/>
        <v/>
      </c>
      <c r="K84" s="13" t="str">
        <f t="shared" si="55"/>
        <v/>
      </c>
      <c r="L84" s="5">
        <f t="shared" si="41"/>
        <v>82</v>
      </c>
      <c r="M84" s="12">
        <f t="shared" si="56"/>
        <v>3</v>
      </c>
      <c r="N84" s="13">
        <f t="shared" si="57"/>
        <v>82</v>
      </c>
      <c r="O84" s="5" t="str">
        <f t="shared" si="42"/>
        <v/>
      </c>
      <c r="P84" s="12" t="str">
        <f t="shared" si="58"/>
        <v/>
      </c>
      <c r="Q84" s="13" t="str">
        <f t="shared" si="59"/>
        <v/>
      </c>
      <c r="R84" s="5" t="str">
        <f t="shared" si="43"/>
        <v/>
      </c>
      <c r="S84" s="12" t="str">
        <f t="shared" si="60"/>
        <v/>
      </c>
      <c r="T84" s="13" t="str">
        <f t="shared" si="61"/>
        <v/>
      </c>
      <c r="U84" s="5" t="str">
        <f t="shared" si="44"/>
        <v/>
      </c>
      <c r="V84" s="12" t="str">
        <f t="shared" si="62"/>
        <v/>
      </c>
      <c r="W84" s="13" t="str">
        <f t="shared" si="63"/>
        <v/>
      </c>
      <c r="X84" s="5" t="str">
        <f t="shared" si="45"/>
        <v/>
      </c>
      <c r="Y84" s="12" t="str">
        <f t="shared" si="64"/>
        <v/>
      </c>
      <c r="Z84" s="13" t="str">
        <f t="shared" si="65"/>
        <v/>
      </c>
      <c r="AA84" s="5" t="str">
        <f t="shared" si="46"/>
        <v/>
      </c>
      <c r="AB84" s="12" t="str">
        <f t="shared" si="66"/>
        <v/>
      </c>
      <c r="AC84" s="13" t="str">
        <f t="shared" si="67"/>
        <v/>
      </c>
      <c r="AD84" s="5" t="str">
        <f t="shared" si="47"/>
        <v/>
      </c>
      <c r="AE84" s="12" t="str">
        <f t="shared" si="68"/>
        <v/>
      </c>
      <c r="AF84" s="13" t="str">
        <f t="shared" si="69"/>
        <v/>
      </c>
      <c r="AG84" s="5" t="str">
        <f t="shared" si="48"/>
        <v/>
      </c>
      <c r="AH84" s="12" t="str">
        <f t="shared" si="70"/>
        <v/>
      </c>
      <c r="AI84" s="13" t="str">
        <f t="shared" si="71"/>
        <v/>
      </c>
      <c r="AJ84" s="5" t="str">
        <f t="shared" si="49"/>
        <v/>
      </c>
      <c r="AK84" s="12" t="str">
        <f t="shared" si="72"/>
        <v/>
      </c>
      <c r="AL84" s="13" t="str">
        <f t="shared" si="73"/>
        <v/>
      </c>
      <c r="AM84" s="5" t="str">
        <f t="shared" si="50"/>
        <v/>
      </c>
      <c r="AN84" s="12" t="str">
        <f t="shared" si="74"/>
        <v/>
      </c>
      <c r="AO84" s="13" t="str">
        <f t="shared" si="75"/>
        <v/>
      </c>
      <c r="AQ84" s="33"/>
      <c r="AR84" s="34" t="s">
        <v>636</v>
      </c>
      <c r="AS84" s="46" t="s">
        <v>648</v>
      </c>
    </row>
    <row r="85" spans="1:45" ht="16.2">
      <c r="A85" s="36">
        <v>83</v>
      </c>
      <c r="B85" s="33" t="str">
        <f t="shared" si="38"/>
        <v>Molly Bullock</v>
      </c>
      <c r="C85" s="33" t="str">
        <f t="shared" si="39"/>
        <v>Warwickshire</v>
      </c>
      <c r="D85" s="68">
        <v>16.239999999999998</v>
      </c>
      <c r="E85" s="28">
        <v>83</v>
      </c>
      <c r="F85" s="5" t="str">
        <f t="shared" si="51"/>
        <v/>
      </c>
      <c r="G85" s="12" t="str">
        <f t="shared" si="52"/>
        <v/>
      </c>
      <c r="H85" s="13" t="str">
        <f t="shared" si="53"/>
        <v/>
      </c>
      <c r="I85" s="5" t="str">
        <f t="shared" si="40"/>
        <v/>
      </c>
      <c r="J85" s="12" t="str">
        <f t="shared" si="54"/>
        <v/>
      </c>
      <c r="K85" s="13" t="str">
        <f t="shared" si="55"/>
        <v/>
      </c>
      <c r="L85" s="5" t="str">
        <f t="shared" si="41"/>
        <v/>
      </c>
      <c r="M85" s="12" t="str">
        <f t="shared" si="56"/>
        <v/>
      </c>
      <c r="N85" s="13" t="str">
        <f t="shared" si="57"/>
        <v/>
      </c>
      <c r="O85" s="5" t="str">
        <f t="shared" si="42"/>
        <v/>
      </c>
      <c r="P85" s="12" t="str">
        <f t="shared" si="58"/>
        <v/>
      </c>
      <c r="Q85" s="13" t="str">
        <f t="shared" si="59"/>
        <v/>
      </c>
      <c r="R85" s="5" t="str">
        <f t="shared" si="43"/>
        <v/>
      </c>
      <c r="S85" s="12" t="str">
        <f t="shared" si="60"/>
        <v/>
      </c>
      <c r="T85" s="13" t="str">
        <f t="shared" si="61"/>
        <v/>
      </c>
      <c r="U85" s="5" t="str">
        <f t="shared" si="44"/>
        <v/>
      </c>
      <c r="V85" s="12" t="str">
        <f t="shared" si="62"/>
        <v/>
      </c>
      <c r="W85" s="13" t="str">
        <f t="shared" si="63"/>
        <v/>
      </c>
      <c r="X85" s="5" t="str">
        <f t="shared" si="45"/>
        <v/>
      </c>
      <c r="Y85" s="12" t="str">
        <f t="shared" si="64"/>
        <v/>
      </c>
      <c r="Z85" s="13" t="str">
        <f t="shared" si="65"/>
        <v/>
      </c>
      <c r="AA85" s="5">
        <f t="shared" si="46"/>
        <v>83</v>
      </c>
      <c r="AB85" s="12">
        <f t="shared" si="66"/>
        <v>11</v>
      </c>
      <c r="AC85" s="13" t="str">
        <f t="shared" si="67"/>
        <v/>
      </c>
      <c r="AD85" s="5" t="str">
        <f t="shared" si="47"/>
        <v/>
      </c>
      <c r="AE85" s="12" t="str">
        <f t="shared" si="68"/>
        <v/>
      </c>
      <c r="AF85" s="13" t="str">
        <f t="shared" si="69"/>
        <v/>
      </c>
      <c r="AG85" s="5" t="str">
        <f t="shared" si="48"/>
        <v/>
      </c>
      <c r="AH85" s="12" t="str">
        <f t="shared" si="70"/>
        <v/>
      </c>
      <c r="AI85" s="13" t="str">
        <f t="shared" si="71"/>
        <v/>
      </c>
      <c r="AJ85" s="5" t="str">
        <f t="shared" si="49"/>
        <v/>
      </c>
      <c r="AK85" s="12" t="str">
        <f t="shared" si="72"/>
        <v/>
      </c>
      <c r="AL85" s="13" t="str">
        <f t="shared" si="73"/>
        <v/>
      </c>
      <c r="AM85" s="5" t="str">
        <f t="shared" si="50"/>
        <v/>
      </c>
      <c r="AN85" s="12" t="str">
        <f t="shared" si="74"/>
        <v/>
      </c>
      <c r="AO85" s="13" t="str">
        <f t="shared" si="75"/>
        <v/>
      </c>
      <c r="AQ85" s="33">
        <v>33</v>
      </c>
      <c r="AR85" s="34" t="s">
        <v>637</v>
      </c>
      <c r="AS85" s="46" t="s">
        <v>648</v>
      </c>
    </row>
    <row r="86" spans="1:45" ht="16.2">
      <c r="A86" s="36">
        <v>84</v>
      </c>
      <c r="B86" s="33" t="str">
        <f t="shared" si="38"/>
        <v>Maisie-Joy Spriggs</v>
      </c>
      <c r="C86" s="33" t="str">
        <f t="shared" si="39"/>
        <v>Warwickshire</v>
      </c>
      <c r="D86" s="68">
        <v>16.27</v>
      </c>
      <c r="E86" s="28">
        <v>84</v>
      </c>
      <c r="F86" s="5" t="str">
        <f t="shared" si="51"/>
        <v/>
      </c>
      <c r="G86" s="12" t="str">
        <f t="shared" si="52"/>
        <v/>
      </c>
      <c r="H86" s="13" t="str">
        <f t="shared" si="53"/>
        <v/>
      </c>
      <c r="I86" s="5" t="str">
        <f t="shared" si="40"/>
        <v/>
      </c>
      <c r="J86" s="12" t="str">
        <f t="shared" si="54"/>
        <v/>
      </c>
      <c r="K86" s="13" t="str">
        <f t="shared" si="55"/>
        <v/>
      </c>
      <c r="L86" s="5" t="str">
        <f t="shared" si="41"/>
        <v/>
      </c>
      <c r="M86" s="12" t="str">
        <f t="shared" si="56"/>
        <v/>
      </c>
      <c r="N86" s="13" t="str">
        <f t="shared" si="57"/>
        <v/>
      </c>
      <c r="O86" s="5" t="str">
        <f t="shared" si="42"/>
        <v/>
      </c>
      <c r="P86" s="12" t="str">
        <f t="shared" si="58"/>
        <v/>
      </c>
      <c r="Q86" s="13" t="str">
        <f t="shared" si="59"/>
        <v/>
      </c>
      <c r="R86" s="5" t="str">
        <f t="shared" si="43"/>
        <v/>
      </c>
      <c r="S86" s="12" t="str">
        <f t="shared" si="60"/>
        <v/>
      </c>
      <c r="T86" s="13" t="str">
        <f t="shared" si="61"/>
        <v/>
      </c>
      <c r="U86" s="5" t="str">
        <f t="shared" si="44"/>
        <v/>
      </c>
      <c r="V86" s="12" t="str">
        <f t="shared" si="62"/>
        <v/>
      </c>
      <c r="W86" s="13" t="str">
        <f t="shared" si="63"/>
        <v/>
      </c>
      <c r="X86" s="5" t="str">
        <f t="shared" si="45"/>
        <v/>
      </c>
      <c r="Y86" s="12" t="str">
        <f t="shared" si="64"/>
        <v/>
      </c>
      <c r="Z86" s="13" t="str">
        <f t="shared" si="65"/>
        <v/>
      </c>
      <c r="AA86" s="5">
        <f t="shared" si="46"/>
        <v>84</v>
      </c>
      <c r="AB86" s="12">
        <f t="shared" si="66"/>
        <v>12</v>
      </c>
      <c r="AC86" s="13" t="str">
        <f t="shared" si="67"/>
        <v/>
      </c>
      <c r="AD86" s="5" t="str">
        <f t="shared" si="47"/>
        <v/>
      </c>
      <c r="AE86" s="12" t="str">
        <f t="shared" si="68"/>
        <v/>
      </c>
      <c r="AF86" s="13" t="str">
        <f t="shared" si="69"/>
        <v/>
      </c>
      <c r="AG86" s="5" t="str">
        <f t="shared" si="48"/>
        <v/>
      </c>
      <c r="AH86" s="12" t="str">
        <f t="shared" si="70"/>
        <v/>
      </c>
      <c r="AI86" s="13" t="str">
        <f t="shared" si="71"/>
        <v/>
      </c>
      <c r="AJ86" s="5" t="str">
        <f t="shared" si="49"/>
        <v/>
      </c>
      <c r="AK86" s="12" t="str">
        <f t="shared" si="72"/>
        <v/>
      </c>
      <c r="AL86" s="13" t="str">
        <f t="shared" si="73"/>
        <v/>
      </c>
      <c r="AM86" s="5" t="str">
        <f t="shared" si="50"/>
        <v/>
      </c>
      <c r="AN86" s="12" t="str">
        <f t="shared" si="74"/>
        <v/>
      </c>
      <c r="AO86" s="13" t="str">
        <f t="shared" si="75"/>
        <v/>
      </c>
      <c r="AQ86" s="33">
        <v>37</v>
      </c>
      <c r="AR86" s="34" t="s">
        <v>638</v>
      </c>
      <c r="AS86" s="46" t="s">
        <v>648</v>
      </c>
    </row>
    <row r="87" spans="1:45" ht="16.2">
      <c r="A87" s="36">
        <v>85</v>
      </c>
      <c r="B87" s="33" t="str">
        <f t="shared" si="38"/>
        <v>Eva Tyler</v>
      </c>
      <c r="C87" s="33" t="str">
        <f t="shared" si="39"/>
        <v>Hereford and Worcester</v>
      </c>
      <c r="D87" s="68">
        <v>16.34</v>
      </c>
      <c r="E87" s="28">
        <v>85</v>
      </c>
      <c r="F87" s="5" t="str">
        <f t="shared" si="51"/>
        <v/>
      </c>
      <c r="G87" s="12" t="str">
        <f t="shared" si="52"/>
        <v/>
      </c>
      <c r="H87" s="13" t="str">
        <f t="shared" si="53"/>
        <v/>
      </c>
      <c r="I87" s="5" t="str">
        <f t="shared" si="40"/>
        <v/>
      </c>
      <c r="J87" s="12" t="str">
        <f t="shared" si="54"/>
        <v/>
      </c>
      <c r="K87" s="13" t="str">
        <f t="shared" si="55"/>
        <v/>
      </c>
      <c r="L87" s="5">
        <f t="shared" si="41"/>
        <v>85</v>
      </c>
      <c r="M87" s="12">
        <f t="shared" si="56"/>
        <v>4</v>
      </c>
      <c r="N87" s="13">
        <f t="shared" si="57"/>
        <v>85</v>
      </c>
      <c r="O87" s="5" t="str">
        <f t="shared" si="42"/>
        <v/>
      </c>
      <c r="P87" s="12" t="str">
        <f t="shared" si="58"/>
        <v/>
      </c>
      <c r="Q87" s="13" t="str">
        <f t="shared" si="59"/>
        <v/>
      </c>
      <c r="R87" s="5" t="str">
        <f t="shared" si="43"/>
        <v/>
      </c>
      <c r="S87" s="12" t="str">
        <f t="shared" si="60"/>
        <v/>
      </c>
      <c r="T87" s="13" t="str">
        <f t="shared" si="61"/>
        <v/>
      </c>
      <c r="U87" s="5" t="str">
        <f t="shared" si="44"/>
        <v/>
      </c>
      <c r="V87" s="12" t="str">
        <f t="shared" si="62"/>
        <v/>
      </c>
      <c r="W87" s="13" t="str">
        <f t="shared" si="63"/>
        <v/>
      </c>
      <c r="X87" s="5" t="str">
        <f t="shared" si="45"/>
        <v/>
      </c>
      <c r="Y87" s="12" t="str">
        <f t="shared" si="64"/>
        <v/>
      </c>
      <c r="Z87" s="13" t="str">
        <f t="shared" si="65"/>
        <v/>
      </c>
      <c r="AA87" s="5" t="str">
        <f t="shared" si="46"/>
        <v/>
      </c>
      <c r="AB87" s="12" t="str">
        <f t="shared" si="66"/>
        <v/>
      </c>
      <c r="AC87" s="13" t="str">
        <f t="shared" si="67"/>
        <v/>
      </c>
      <c r="AD87" s="5" t="str">
        <f t="shared" si="47"/>
        <v/>
      </c>
      <c r="AE87" s="12" t="str">
        <f t="shared" si="68"/>
        <v/>
      </c>
      <c r="AF87" s="13" t="str">
        <f t="shared" si="69"/>
        <v/>
      </c>
      <c r="AG87" s="5" t="str">
        <f t="shared" si="48"/>
        <v/>
      </c>
      <c r="AH87" s="12" t="str">
        <f t="shared" si="70"/>
        <v/>
      </c>
      <c r="AI87" s="13" t="str">
        <f t="shared" si="71"/>
        <v/>
      </c>
      <c r="AJ87" s="5" t="str">
        <f t="shared" si="49"/>
        <v/>
      </c>
      <c r="AK87" s="12" t="str">
        <f t="shared" si="72"/>
        <v/>
      </c>
      <c r="AL87" s="13" t="str">
        <f t="shared" si="73"/>
        <v/>
      </c>
      <c r="AM87" s="5" t="str">
        <f t="shared" si="50"/>
        <v/>
      </c>
      <c r="AN87" s="12" t="str">
        <f t="shared" si="74"/>
        <v/>
      </c>
      <c r="AO87" s="13" t="str">
        <f t="shared" si="75"/>
        <v/>
      </c>
      <c r="AQ87" s="33">
        <v>41</v>
      </c>
      <c r="AR87" s="34" t="s">
        <v>639</v>
      </c>
      <c r="AS87" s="46" t="s">
        <v>648</v>
      </c>
    </row>
    <row r="88" spans="1:45" ht="16.2">
      <c r="A88" s="36">
        <v>86</v>
      </c>
      <c r="B88" s="33" t="str">
        <f t="shared" si="38"/>
        <v xml:space="preserve">Molly Roberts </v>
      </c>
      <c r="C88" s="33" t="str">
        <f t="shared" si="39"/>
        <v>Cheshire</v>
      </c>
      <c r="D88" s="68">
        <v>16.43</v>
      </c>
      <c r="E88" s="28">
        <v>86</v>
      </c>
      <c r="F88" s="5">
        <f t="shared" si="51"/>
        <v>86</v>
      </c>
      <c r="G88" s="12">
        <f t="shared" si="52"/>
        <v>15</v>
      </c>
      <c r="H88" s="13" t="str">
        <f t="shared" si="53"/>
        <v/>
      </c>
      <c r="I88" s="5" t="str">
        <f t="shared" si="40"/>
        <v/>
      </c>
      <c r="J88" s="12" t="str">
        <f t="shared" si="54"/>
        <v/>
      </c>
      <c r="K88" s="13" t="str">
        <f t="shared" si="55"/>
        <v/>
      </c>
      <c r="L88" s="5" t="str">
        <f t="shared" si="41"/>
        <v/>
      </c>
      <c r="M88" s="12" t="str">
        <f t="shared" si="56"/>
        <v/>
      </c>
      <c r="N88" s="13" t="str">
        <f t="shared" si="57"/>
        <v/>
      </c>
      <c r="O88" s="5" t="str">
        <f t="shared" si="42"/>
        <v/>
      </c>
      <c r="P88" s="12" t="str">
        <f t="shared" si="58"/>
        <v/>
      </c>
      <c r="Q88" s="13" t="str">
        <f t="shared" si="59"/>
        <v/>
      </c>
      <c r="R88" s="5" t="str">
        <f t="shared" si="43"/>
        <v/>
      </c>
      <c r="S88" s="12" t="str">
        <f t="shared" si="60"/>
        <v/>
      </c>
      <c r="T88" s="13" t="str">
        <f t="shared" si="61"/>
        <v/>
      </c>
      <c r="U88" s="5" t="str">
        <f t="shared" si="44"/>
        <v/>
      </c>
      <c r="V88" s="12" t="str">
        <f t="shared" si="62"/>
        <v/>
      </c>
      <c r="W88" s="13" t="str">
        <f t="shared" si="63"/>
        <v/>
      </c>
      <c r="X88" s="5" t="str">
        <f t="shared" si="45"/>
        <v/>
      </c>
      <c r="Y88" s="12" t="str">
        <f t="shared" si="64"/>
        <v/>
      </c>
      <c r="Z88" s="13" t="str">
        <f t="shared" si="65"/>
        <v/>
      </c>
      <c r="AA88" s="5" t="str">
        <f t="shared" si="46"/>
        <v/>
      </c>
      <c r="AB88" s="12" t="str">
        <f t="shared" si="66"/>
        <v/>
      </c>
      <c r="AC88" s="13" t="str">
        <f t="shared" si="67"/>
        <v/>
      </c>
      <c r="AD88" s="5" t="str">
        <f t="shared" si="47"/>
        <v/>
      </c>
      <c r="AE88" s="12" t="str">
        <f t="shared" si="68"/>
        <v/>
      </c>
      <c r="AF88" s="13" t="str">
        <f t="shared" si="69"/>
        <v/>
      </c>
      <c r="AG88" s="5" t="str">
        <f t="shared" si="48"/>
        <v/>
      </c>
      <c r="AH88" s="12" t="str">
        <f t="shared" si="70"/>
        <v/>
      </c>
      <c r="AI88" s="13" t="str">
        <f t="shared" si="71"/>
        <v/>
      </c>
      <c r="AJ88" s="5" t="str">
        <f t="shared" si="49"/>
        <v/>
      </c>
      <c r="AK88" s="12" t="str">
        <f t="shared" si="72"/>
        <v/>
      </c>
      <c r="AL88" s="13" t="str">
        <f t="shared" si="73"/>
        <v/>
      </c>
      <c r="AM88" s="5" t="str">
        <f t="shared" si="50"/>
        <v/>
      </c>
      <c r="AN88" s="12" t="str">
        <f t="shared" si="74"/>
        <v/>
      </c>
      <c r="AO88" s="13" t="str">
        <f t="shared" si="75"/>
        <v/>
      </c>
      <c r="AQ88" s="33">
        <v>49</v>
      </c>
      <c r="AR88" s="34" t="s">
        <v>640</v>
      </c>
      <c r="AS88" s="46" t="s">
        <v>648</v>
      </c>
    </row>
    <row r="89" spans="1:45" ht="16.2">
      <c r="A89" s="36">
        <v>87</v>
      </c>
      <c r="B89" s="33" t="str">
        <f t="shared" si="38"/>
        <v>Megan McMutrie</v>
      </c>
      <c r="C89" s="33" t="str">
        <f t="shared" si="39"/>
        <v>Merseyside</v>
      </c>
      <c r="D89" s="68">
        <v>16.59</v>
      </c>
      <c r="E89" s="28">
        <v>87</v>
      </c>
      <c r="F89" s="5" t="str">
        <f t="shared" si="51"/>
        <v/>
      </c>
      <c r="G89" s="12" t="str">
        <f t="shared" si="52"/>
        <v/>
      </c>
      <c r="H89" s="13" t="str">
        <f t="shared" si="53"/>
        <v/>
      </c>
      <c r="I89" s="5" t="str">
        <f t="shared" si="40"/>
        <v/>
      </c>
      <c r="J89" s="12" t="str">
        <f t="shared" si="54"/>
        <v/>
      </c>
      <c r="K89" s="13" t="str">
        <f t="shared" si="55"/>
        <v/>
      </c>
      <c r="L89" s="5" t="str">
        <f t="shared" si="41"/>
        <v/>
      </c>
      <c r="M89" s="12" t="str">
        <f t="shared" si="56"/>
        <v/>
      </c>
      <c r="N89" s="13" t="str">
        <f t="shared" si="57"/>
        <v/>
      </c>
      <c r="O89" s="5">
        <f t="shared" si="42"/>
        <v>87</v>
      </c>
      <c r="P89" s="12">
        <f t="shared" si="58"/>
        <v>11</v>
      </c>
      <c r="Q89" s="13" t="str">
        <f t="shared" si="59"/>
        <v/>
      </c>
      <c r="R89" s="5" t="str">
        <f t="shared" si="43"/>
        <v/>
      </c>
      <c r="S89" s="12" t="str">
        <f t="shared" si="60"/>
        <v/>
      </c>
      <c r="T89" s="13" t="str">
        <f t="shared" si="61"/>
        <v/>
      </c>
      <c r="U89" s="5" t="str">
        <f t="shared" si="44"/>
        <v/>
      </c>
      <c r="V89" s="12" t="str">
        <f t="shared" si="62"/>
        <v/>
      </c>
      <c r="W89" s="13" t="str">
        <f t="shared" si="63"/>
        <v/>
      </c>
      <c r="X89" s="5" t="str">
        <f t="shared" si="45"/>
        <v/>
      </c>
      <c r="Y89" s="12" t="str">
        <f t="shared" si="64"/>
        <v/>
      </c>
      <c r="Z89" s="13" t="str">
        <f t="shared" si="65"/>
        <v/>
      </c>
      <c r="AA89" s="5" t="str">
        <f t="shared" si="46"/>
        <v/>
      </c>
      <c r="AB89" s="12" t="str">
        <f t="shared" si="66"/>
        <v/>
      </c>
      <c r="AC89" s="13" t="str">
        <f t="shared" si="67"/>
        <v/>
      </c>
      <c r="AD89" s="5" t="str">
        <f t="shared" si="47"/>
        <v/>
      </c>
      <c r="AE89" s="12" t="str">
        <f t="shared" si="68"/>
        <v/>
      </c>
      <c r="AF89" s="13" t="str">
        <f t="shared" si="69"/>
        <v/>
      </c>
      <c r="AG89" s="5" t="str">
        <f t="shared" si="48"/>
        <v/>
      </c>
      <c r="AH89" s="12" t="str">
        <f t="shared" si="70"/>
        <v/>
      </c>
      <c r="AI89" s="13" t="str">
        <f t="shared" si="71"/>
        <v/>
      </c>
      <c r="AJ89" s="5" t="str">
        <f t="shared" si="49"/>
        <v/>
      </c>
      <c r="AK89" s="12" t="str">
        <f t="shared" si="72"/>
        <v/>
      </c>
      <c r="AL89" s="13" t="str">
        <f t="shared" si="73"/>
        <v/>
      </c>
      <c r="AM89" s="5" t="str">
        <f t="shared" si="50"/>
        <v/>
      </c>
      <c r="AN89" s="12" t="str">
        <f t="shared" si="74"/>
        <v/>
      </c>
      <c r="AO89" s="13" t="str">
        <f t="shared" si="75"/>
        <v/>
      </c>
      <c r="AQ89" s="33">
        <v>58</v>
      </c>
      <c r="AR89" s="34" t="s">
        <v>641</v>
      </c>
      <c r="AS89" s="46" t="s">
        <v>648</v>
      </c>
    </row>
    <row r="90" spans="1:45" ht="16.2">
      <c r="A90" s="36">
        <v>88</v>
      </c>
      <c r="B90" s="33" t="str">
        <f t="shared" si="38"/>
        <v>Sophie Banks</v>
      </c>
      <c r="C90" s="33" t="str">
        <f t="shared" si="39"/>
        <v>West Midlands</v>
      </c>
      <c r="D90" s="68">
        <v>17.03</v>
      </c>
      <c r="E90" s="28">
        <v>88</v>
      </c>
      <c r="F90" s="5" t="str">
        <f t="shared" si="51"/>
        <v/>
      </c>
      <c r="G90" s="12" t="str">
        <f t="shared" si="52"/>
        <v/>
      </c>
      <c r="H90" s="13" t="str">
        <f t="shared" si="53"/>
        <v/>
      </c>
      <c r="I90" s="5" t="str">
        <f t="shared" si="40"/>
        <v/>
      </c>
      <c r="J90" s="12" t="str">
        <f t="shared" si="54"/>
        <v/>
      </c>
      <c r="K90" s="13" t="str">
        <f t="shared" si="55"/>
        <v/>
      </c>
      <c r="L90" s="5" t="str">
        <f t="shared" si="41"/>
        <v/>
      </c>
      <c r="M90" s="12" t="str">
        <f t="shared" si="56"/>
        <v/>
      </c>
      <c r="N90" s="13" t="str">
        <f t="shared" si="57"/>
        <v/>
      </c>
      <c r="O90" s="5" t="str">
        <f t="shared" si="42"/>
        <v/>
      </c>
      <c r="P90" s="12" t="str">
        <f t="shared" si="58"/>
        <v/>
      </c>
      <c r="Q90" s="13" t="str">
        <f t="shared" si="59"/>
        <v/>
      </c>
      <c r="R90" s="5" t="str">
        <f t="shared" si="43"/>
        <v/>
      </c>
      <c r="S90" s="12" t="str">
        <f t="shared" si="60"/>
        <v/>
      </c>
      <c r="T90" s="13" t="str">
        <f t="shared" si="61"/>
        <v/>
      </c>
      <c r="U90" s="5" t="str">
        <f t="shared" si="44"/>
        <v/>
      </c>
      <c r="V90" s="12" t="str">
        <f t="shared" si="62"/>
        <v/>
      </c>
      <c r="W90" s="13" t="str">
        <f t="shared" si="63"/>
        <v/>
      </c>
      <c r="X90" s="5" t="str">
        <f t="shared" si="45"/>
        <v/>
      </c>
      <c r="Y90" s="12" t="str">
        <f t="shared" si="64"/>
        <v/>
      </c>
      <c r="Z90" s="13" t="str">
        <f t="shared" si="65"/>
        <v/>
      </c>
      <c r="AA90" s="5" t="str">
        <f t="shared" si="46"/>
        <v/>
      </c>
      <c r="AB90" s="12" t="str">
        <f t="shared" si="66"/>
        <v/>
      </c>
      <c r="AC90" s="13" t="str">
        <f t="shared" si="67"/>
        <v/>
      </c>
      <c r="AD90" s="5">
        <f t="shared" si="47"/>
        <v>88</v>
      </c>
      <c r="AE90" s="12">
        <f t="shared" si="68"/>
        <v>11</v>
      </c>
      <c r="AF90" s="13" t="str">
        <f t="shared" si="69"/>
        <v/>
      </c>
      <c r="AG90" s="5" t="str">
        <f t="shared" si="48"/>
        <v/>
      </c>
      <c r="AH90" s="12" t="str">
        <f t="shared" si="70"/>
        <v/>
      </c>
      <c r="AI90" s="13" t="str">
        <f t="shared" si="71"/>
        <v/>
      </c>
      <c r="AJ90" s="5" t="str">
        <f t="shared" si="49"/>
        <v/>
      </c>
      <c r="AK90" s="12" t="str">
        <f t="shared" si="72"/>
        <v/>
      </c>
      <c r="AL90" s="13" t="str">
        <f t="shared" si="73"/>
        <v/>
      </c>
      <c r="AM90" s="5" t="str">
        <f t="shared" si="50"/>
        <v/>
      </c>
      <c r="AN90" s="12" t="str">
        <f t="shared" si="74"/>
        <v/>
      </c>
      <c r="AO90" s="13" t="str">
        <f t="shared" si="75"/>
        <v/>
      </c>
      <c r="AQ90" s="33"/>
      <c r="AR90" s="33"/>
      <c r="AS90" s="46" t="s">
        <v>648</v>
      </c>
    </row>
    <row r="91" spans="1:45" ht="16.2">
      <c r="A91" s="36">
        <v>89</v>
      </c>
      <c r="B91" s="33" t="str">
        <f t="shared" si="38"/>
        <v>Megan Charles</v>
      </c>
      <c r="C91" s="33" t="str">
        <f t="shared" si="39"/>
        <v>Hereford and Worcester</v>
      </c>
      <c r="D91" s="68">
        <v>17.09</v>
      </c>
      <c r="E91" s="28">
        <v>89</v>
      </c>
      <c r="F91" s="5" t="str">
        <f t="shared" si="51"/>
        <v/>
      </c>
      <c r="G91" s="12" t="str">
        <f t="shared" si="52"/>
        <v/>
      </c>
      <c r="H91" s="13" t="str">
        <f t="shared" si="53"/>
        <v/>
      </c>
      <c r="I91" s="5" t="str">
        <f t="shared" si="40"/>
        <v/>
      </c>
      <c r="J91" s="12" t="str">
        <f t="shared" si="54"/>
        <v/>
      </c>
      <c r="K91" s="13" t="str">
        <f t="shared" si="55"/>
        <v/>
      </c>
      <c r="L91" s="5">
        <f t="shared" si="41"/>
        <v>89</v>
      </c>
      <c r="M91" s="12">
        <f t="shared" si="56"/>
        <v>5</v>
      </c>
      <c r="N91" s="13">
        <f t="shared" si="57"/>
        <v>89</v>
      </c>
      <c r="O91" s="5" t="str">
        <f t="shared" si="42"/>
        <v/>
      </c>
      <c r="P91" s="12" t="str">
        <f t="shared" si="58"/>
        <v/>
      </c>
      <c r="Q91" s="13" t="str">
        <f t="shared" si="59"/>
        <v/>
      </c>
      <c r="R91" s="5" t="str">
        <f t="shared" si="43"/>
        <v/>
      </c>
      <c r="S91" s="12" t="str">
        <f t="shared" si="60"/>
        <v/>
      </c>
      <c r="T91" s="13" t="str">
        <f t="shared" si="61"/>
        <v/>
      </c>
      <c r="U91" s="5" t="str">
        <f t="shared" si="44"/>
        <v/>
      </c>
      <c r="V91" s="12" t="str">
        <f t="shared" si="62"/>
        <v/>
      </c>
      <c r="W91" s="13" t="str">
        <f t="shared" si="63"/>
        <v/>
      </c>
      <c r="X91" s="5" t="str">
        <f t="shared" si="45"/>
        <v/>
      </c>
      <c r="Y91" s="12" t="str">
        <f t="shared" si="64"/>
        <v/>
      </c>
      <c r="Z91" s="13" t="str">
        <f t="shared" si="65"/>
        <v/>
      </c>
      <c r="AA91" s="5" t="str">
        <f t="shared" si="46"/>
        <v/>
      </c>
      <c r="AB91" s="12" t="str">
        <f t="shared" si="66"/>
        <v/>
      </c>
      <c r="AC91" s="13" t="str">
        <f t="shared" si="67"/>
        <v/>
      </c>
      <c r="AD91" s="5" t="str">
        <f t="shared" si="47"/>
        <v/>
      </c>
      <c r="AE91" s="12" t="str">
        <f t="shared" si="68"/>
        <v/>
      </c>
      <c r="AF91" s="13" t="str">
        <f t="shared" si="69"/>
        <v/>
      </c>
      <c r="AG91" s="5" t="str">
        <f t="shared" si="48"/>
        <v/>
      </c>
      <c r="AH91" s="12" t="str">
        <f t="shared" si="70"/>
        <v/>
      </c>
      <c r="AI91" s="13" t="str">
        <f t="shared" si="71"/>
        <v/>
      </c>
      <c r="AJ91" s="5" t="str">
        <f t="shared" si="49"/>
        <v/>
      </c>
      <c r="AK91" s="12" t="str">
        <f t="shared" si="72"/>
        <v/>
      </c>
      <c r="AL91" s="13" t="str">
        <f t="shared" si="73"/>
        <v/>
      </c>
      <c r="AM91" s="5" t="str">
        <f t="shared" si="50"/>
        <v/>
      </c>
      <c r="AN91" s="12" t="str">
        <f t="shared" si="74"/>
        <v/>
      </c>
      <c r="AO91" s="13" t="str">
        <f t="shared" si="75"/>
        <v/>
      </c>
      <c r="AQ91" s="33"/>
      <c r="AR91" s="33"/>
      <c r="AS91" s="46" t="s">
        <v>648</v>
      </c>
    </row>
    <row r="92" spans="1:45" ht="16.2">
      <c r="A92" s="36">
        <v>90</v>
      </c>
      <c r="B92" s="33" t="str">
        <f t="shared" si="38"/>
        <v>Mya Woodward</v>
      </c>
      <c r="C92" s="33" t="str">
        <f t="shared" si="39"/>
        <v>West Midlands</v>
      </c>
      <c r="D92" s="68">
        <v>17.22</v>
      </c>
      <c r="E92" s="28">
        <v>90</v>
      </c>
      <c r="F92" s="5" t="str">
        <f t="shared" si="51"/>
        <v/>
      </c>
      <c r="G92" s="12" t="str">
        <f t="shared" si="52"/>
        <v/>
      </c>
      <c r="H92" s="13" t="str">
        <f t="shared" si="53"/>
        <v/>
      </c>
      <c r="I92" s="5" t="str">
        <f t="shared" si="40"/>
        <v/>
      </c>
      <c r="J92" s="12" t="str">
        <f t="shared" si="54"/>
        <v/>
      </c>
      <c r="K92" s="13" t="str">
        <f t="shared" si="55"/>
        <v/>
      </c>
      <c r="L92" s="5" t="str">
        <f t="shared" si="41"/>
        <v/>
      </c>
      <c r="M92" s="12" t="str">
        <f t="shared" si="56"/>
        <v/>
      </c>
      <c r="N92" s="13" t="str">
        <f t="shared" si="57"/>
        <v/>
      </c>
      <c r="O92" s="5" t="str">
        <f t="shared" si="42"/>
        <v/>
      </c>
      <c r="P92" s="12" t="str">
        <f t="shared" si="58"/>
        <v/>
      </c>
      <c r="Q92" s="13" t="str">
        <f t="shared" si="59"/>
        <v/>
      </c>
      <c r="R92" s="5" t="str">
        <f t="shared" si="43"/>
        <v/>
      </c>
      <c r="S92" s="12" t="str">
        <f t="shared" si="60"/>
        <v/>
      </c>
      <c r="T92" s="13" t="str">
        <f t="shared" si="61"/>
        <v/>
      </c>
      <c r="U92" s="5" t="str">
        <f t="shared" si="44"/>
        <v/>
      </c>
      <c r="V92" s="12" t="str">
        <f t="shared" si="62"/>
        <v/>
      </c>
      <c r="W92" s="13" t="str">
        <f t="shared" si="63"/>
        <v/>
      </c>
      <c r="X92" s="5" t="str">
        <f t="shared" si="45"/>
        <v/>
      </c>
      <c r="Y92" s="12" t="str">
        <f t="shared" si="64"/>
        <v/>
      </c>
      <c r="Z92" s="13" t="str">
        <f t="shared" si="65"/>
        <v/>
      </c>
      <c r="AA92" s="5" t="str">
        <f t="shared" si="46"/>
        <v/>
      </c>
      <c r="AB92" s="12" t="str">
        <f t="shared" si="66"/>
        <v/>
      </c>
      <c r="AC92" s="13" t="str">
        <f t="shared" si="67"/>
        <v/>
      </c>
      <c r="AD92" s="5">
        <f t="shared" si="47"/>
        <v>90</v>
      </c>
      <c r="AE92" s="12">
        <f t="shared" si="68"/>
        <v>12</v>
      </c>
      <c r="AF92" s="13" t="str">
        <f t="shared" si="69"/>
        <v/>
      </c>
      <c r="AG92" s="5" t="str">
        <f t="shared" si="48"/>
        <v/>
      </c>
      <c r="AH92" s="12" t="str">
        <f t="shared" si="70"/>
        <v/>
      </c>
      <c r="AI92" s="13" t="str">
        <f t="shared" si="71"/>
        <v/>
      </c>
      <c r="AJ92" s="5" t="str">
        <f t="shared" si="49"/>
        <v/>
      </c>
      <c r="AK92" s="12" t="str">
        <f t="shared" si="72"/>
        <v/>
      </c>
      <c r="AL92" s="13" t="str">
        <f t="shared" si="73"/>
        <v/>
      </c>
      <c r="AM92" s="5" t="str">
        <f t="shared" si="50"/>
        <v/>
      </c>
      <c r="AN92" s="12" t="str">
        <f t="shared" si="74"/>
        <v/>
      </c>
      <c r="AO92" s="13" t="str">
        <f t="shared" si="75"/>
        <v/>
      </c>
      <c r="AQ92" s="33"/>
      <c r="AR92" s="33"/>
      <c r="AS92" s="46" t="s">
        <v>648</v>
      </c>
    </row>
    <row r="93" spans="1:45" ht="16.2">
      <c r="A93" s="36">
        <v>91</v>
      </c>
      <c r="B93" s="33" t="str">
        <f t="shared" si="38"/>
        <v>Alice Lazenbury</v>
      </c>
      <c r="C93" s="33" t="str">
        <f t="shared" si="39"/>
        <v>Hereford and Worcester</v>
      </c>
      <c r="D93" s="68">
        <v>17.25</v>
      </c>
      <c r="E93" s="28">
        <v>91</v>
      </c>
      <c r="F93" s="5" t="str">
        <f t="shared" si="51"/>
        <v/>
      </c>
      <c r="G93" s="12" t="str">
        <f t="shared" si="52"/>
        <v/>
      </c>
      <c r="H93" s="13" t="str">
        <f t="shared" si="53"/>
        <v/>
      </c>
      <c r="I93" s="5" t="str">
        <f t="shared" si="40"/>
        <v/>
      </c>
      <c r="J93" s="12" t="str">
        <f t="shared" si="54"/>
        <v/>
      </c>
      <c r="K93" s="13" t="str">
        <f t="shared" si="55"/>
        <v/>
      </c>
      <c r="L93" s="5">
        <f t="shared" si="41"/>
        <v>91</v>
      </c>
      <c r="M93" s="12">
        <f t="shared" si="56"/>
        <v>6</v>
      </c>
      <c r="N93" s="13">
        <f t="shared" si="57"/>
        <v>91</v>
      </c>
      <c r="O93" s="5" t="str">
        <f t="shared" si="42"/>
        <v/>
      </c>
      <c r="P93" s="12" t="str">
        <f t="shared" si="58"/>
        <v/>
      </c>
      <c r="Q93" s="13" t="str">
        <f t="shared" si="59"/>
        <v/>
      </c>
      <c r="R93" s="5" t="str">
        <f t="shared" si="43"/>
        <v/>
      </c>
      <c r="S93" s="12" t="str">
        <f t="shared" si="60"/>
        <v/>
      </c>
      <c r="T93" s="13" t="str">
        <f t="shared" si="61"/>
        <v/>
      </c>
      <c r="U93" s="5" t="str">
        <f t="shared" si="44"/>
        <v/>
      </c>
      <c r="V93" s="12" t="str">
        <f t="shared" si="62"/>
        <v/>
      </c>
      <c r="W93" s="13" t="str">
        <f t="shared" si="63"/>
        <v/>
      </c>
      <c r="X93" s="5" t="str">
        <f t="shared" si="45"/>
        <v/>
      </c>
      <c r="Y93" s="12" t="str">
        <f t="shared" si="64"/>
        <v/>
      </c>
      <c r="Z93" s="13" t="str">
        <f t="shared" si="65"/>
        <v/>
      </c>
      <c r="AA93" s="5" t="str">
        <f t="shared" si="46"/>
        <v/>
      </c>
      <c r="AB93" s="12" t="str">
        <f t="shared" si="66"/>
        <v/>
      </c>
      <c r="AC93" s="13" t="str">
        <f t="shared" si="67"/>
        <v/>
      </c>
      <c r="AD93" s="5" t="str">
        <f t="shared" si="47"/>
        <v/>
      </c>
      <c r="AE93" s="12" t="str">
        <f t="shared" si="68"/>
        <v/>
      </c>
      <c r="AF93" s="13" t="str">
        <f t="shared" si="69"/>
        <v/>
      </c>
      <c r="AG93" s="5" t="str">
        <f t="shared" si="48"/>
        <v/>
      </c>
      <c r="AH93" s="12" t="str">
        <f t="shared" si="70"/>
        <v/>
      </c>
      <c r="AI93" s="13" t="str">
        <f t="shared" si="71"/>
        <v/>
      </c>
      <c r="AJ93" s="5" t="str">
        <f t="shared" si="49"/>
        <v/>
      </c>
      <c r="AK93" s="12" t="str">
        <f t="shared" si="72"/>
        <v/>
      </c>
      <c r="AL93" s="13" t="str">
        <f t="shared" si="73"/>
        <v/>
      </c>
      <c r="AM93" s="5" t="str">
        <f t="shared" si="50"/>
        <v/>
      </c>
      <c r="AN93" s="12" t="str">
        <f t="shared" si="74"/>
        <v/>
      </c>
      <c r="AO93" s="13" t="str">
        <f t="shared" si="75"/>
        <v/>
      </c>
      <c r="AQ93" s="33">
        <v>9</v>
      </c>
      <c r="AR93" s="33" t="s">
        <v>269</v>
      </c>
      <c r="AS93" s="41" t="s">
        <v>15</v>
      </c>
    </row>
    <row r="94" spans="1:45" ht="16.2">
      <c r="A94" s="36">
        <v>92</v>
      </c>
      <c r="B94" s="33" t="str">
        <f t="shared" si="38"/>
        <v>Lucy Gapper</v>
      </c>
      <c r="C94" s="33" t="str">
        <f t="shared" si="39"/>
        <v>Shropshire</v>
      </c>
      <c r="D94" s="68">
        <v>17.27</v>
      </c>
      <c r="E94" s="28">
        <v>92</v>
      </c>
      <c r="F94" s="5" t="str">
        <f t="shared" si="51"/>
        <v/>
      </c>
      <c r="G94" s="12" t="str">
        <f t="shared" si="52"/>
        <v/>
      </c>
      <c r="H94" s="13" t="str">
        <f t="shared" si="53"/>
        <v/>
      </c>
      <c r="I94" s="5" t="str">
        <f t="shared" si="40"/>
        <v/>
      </c>
      <c r="J94" s="12" t="str">
        <f t="shared" si="54"/>
        <v/>
      </c>
      <c r="K94" s="13" t="str">
        <f t="shared" si="55"/>
        <v/>
      </c>
      <c r="L94" s="5" t="str">
        <f t="shared" si="41"/>
        <v/>
      </c>
      <c r="M94" s="12" t="str">
        <f t="shared" si="56"/>
        <v/>
      </c>
      <c r="N94" s="13" t="str">
        <f t="shared" si="57"/>
        <v/>
      </c>
      <c r="O94" s="5" t="str">
        <f t="shared" si="42"/>
        <v/>
      </c>
      <c r="P94" s="12" t="str">
        <f t="shared" si="58"/>
        <v/>
      </c>
      <c r="Q94" s="13" t="str">
        <f t="shared" si="59"/>
        <v/>
      </c>
      <c r="R94" s="5">
        <f t="shared" si="43"/>
        <v>92</v>
      </c>
      <c r="S94" s="12">
        <f t="shared" si="60"/>
        <v>9</v>
      </c>
      <c r="T94" s="13" t="str">
        <f t="shared" si="61"/>
        <v/>
      </c>
      <c r="U94" s="5" t="str">
        <f t="shared" si="44"/>
        <v/>
      </c>
      <c r="V94" s="12" t="str">
        <f t="shared" si="62"/>
        <v/>
      </c>
      <c r="W94" s="13" t="str">
        <f t="shared" si="63"/>
        <v/>
      </c>
      <c r="X94" s="5" t="str">
        <f t="shared" si="45"/>
        <v/>
      </c>
      <c r="Y94" s="12" t="str">
        <f t="shared" si="64"/>
        <v/>
      </c>
      <c r="Z94" s="13" t="str">
        <f t="shared" si="65"/>
        <v/>
      </c>
      <c r="AA94" s="5" t="str">
        <f t="shared" si="46"/>
        <v/>
      </c>
      <c r="AB94" s="12" t="str">
        <f t="shared" si="66"/>
        <v/>
      </c>
      <c r="AC94" s="13" t="str">
        <f t="shared" si="67"/>
        <v/>
      </c>
      <c r="AD94" s="5" t="str">
        <f t="shared" si="47"/>
        <v/>
      </c>
      <c r="AE94" s="12" t="str">
        <f t="shared" si="68"/>
        <v/>
      </c>
      <c r="AF94" s="13" t="str">
        <f t="shared" si="69"/>
        <v/>
      </c>
      <c r="AG94" s="5" t="str">
        <f t="shared" si="48"/>
        <v/>
      </c>
      <c r="AH94" s="12" t="str">
        <f t="shared" si="70"/>
        <v/>
      </c>
      <c r="AI94" s="13" t="str">
        <f t="shared" si="71"/>
        <v/>
      </c>
      <c r="AJ94" s="5" t="str">
        <f t="shared" si="49"/>
        <v/>
      </c>
      <c r="AK94" s="12" t="str">
        <f t="shared" si="72"/>
        <v/>
      </c>
      <c r="AL94" s="13" t="str">
        <f t="shared" si="73"/>
        <v/>
      </c>
      <c r="AM94" s="5" t="str">
        <f t="shared" si="50"/>
        <v/>
      </c>
      <c r="AN94" s="12" t="str">
        <f t="shared" si="74"/>
        <v/>
      </c>
      <c r="AO94" s="13" t="str">
        <f t="shared" si="75"/>
        <v/>
      </c>
      <c r="AQ94" s="33">
        <v>39</v>
      </c>
      <c r="AR94" s="33" t="s">
        <v>270</v>
      </c>
      <c r="AS94" s="41" t="s">
        <v>15</v>
      </c>
    </row>
    <row r="95" spans="1:45" ht="16.2">
      <c r="A95" s="36">
        <v>93</v>
      </c>
      <c r="B95" s="33" t="str">
        <f t="shared" si="38"/>
        <v>Seren Roberts</v>
      </c>
      <c r="C95" s="33" t="str">
        <f t="shared" si="39"/>
        <v>Shropshire</v>
      </c>
      <c r="D95" s="68">
        <v>17.34</v>
      </c>
      <c r="E95" s="28">
        <v>93</v>
      </c>
      <c r="F95" s="5" t="str">
        <f t="shared" si="51"/>
        <v/>
      </c>
      <c r="G95" s="12" t="str">
        <f t="shared" si="52"/>
        <v/>
      </c>
      <c r="H95" s="13" t="str">
        <f t="shared" si="53"/>
        <v/>
      </c>
      <c r="I95" s="5" t="str">
        <f t="shared" si="40"/>
        <v/>
      </c>
      <c r="J95" s="12" t="str">
        <f t="shared" si="54"/>
        <v/>
      </c>
      <c r="K95" s="13" t="str">
        <f t="shared" si="55"/>
        <v/>
      </c>
      <c r="L95" s="5" t="str">
        <f t="shared" si="41"/>
        <v/>
      </c>
      <c r="M95" s="12" t="str">
        <f t="shared" si="56"/>
        <v/>
      </c>
      <c r="N95" s="13" t="str">
        <f t="shared" si="57"/>
        <v/>
      </c>
      <c r="O95" s="5" t="str">
        <f t="shared" si="42"/>
        <v/>
      </c>
      <c r="P95" s="12" t="str">
        <f t="shared" si="58"/>
        <v/>
      </c>
      <c r="Q95" s="13" t="str">
        <f t="shared" si="59"/>
        <v/>
      </c>
      <c r="R95" s="5">
        <f t="shared" si="43"/>
        <v>93</v>
      </c>
      <c r="S95" s="12">
        <f t="shared" si="60"/>
        <v>10</v>
      </c>
      <c r="T95" s="13" t="str">
        <f t="shared" si="61"/>
        <v/>
      </c>
      <c r="U95" s="5" t="str">
        <f t="shared" si="44"/>
        <v/>
      </c>
      <c r="V95" s="12" t="str">
        <f t="shared" si="62"/>
        <v/>
      </c>
      <c r="W95" s="13" t="str">
        <f t="shared" si="63"/>
        <v/>
      </c>
      <c r="X95" s="5" t="str">
        <f t="shared" si="45"/>
        <v/>
      </c>
      <c r="Y95" s="12" t="str">
        <f t="shared" si="64"/>
        <v/>
      </c>
      <c r="Z95" s="13" t="str">
        <f t="shared" si="65"/>
        <v/>
      </c>
      <c r="AA95" s="5" t="str">
        <f t="shared" si="46"/>
        <v/>
      </c>
      <c r="AB95" s="12" t="str">
        <f t="shared" si="66"/>
        <v/>
      </c>
      <c r="AC95" s="13" t="str">
        <f t="shared" si="67"/>
        <v/>
      </c>
      <c r="AD95" s="5" t="str">
        <f t="shared" si="47"/>
        <v/>
      </c>
      <c r="AE95" s="12" t="str">
        <f t="shared" si="68"/>
        <v/>
      </c>
      <c r="AF95" s="13" t="str">
        <f t="shared" si="69"/>
        <v/>
      </c>
      <c r="AG95" s="5" t="str">
        <f t="shared" si="48"/>
        <v/>
      </c>
      <c r="AH95" s="12" t="str">
        <f t="shared" si="70"/>
        <v/>
      </c>
      <c r="AI95" s="13" t="str">
        <f t="shared" si="71"/>
        <v/>
      </c>
      <c r="AJ95" s="5" t="str">
        <f t="shared" si="49"/>
        <v/>
      </c>
      <c r="AK95" s="12" t="str">
        <f t="shared" si="72"/>
        <v/>
      </c>
      <c r="AL95" s="13" t="str">
        <f t="shared" si="73"/>
        <v/>
      </c>
      <c r="AM95" s="5" t="str">
        <f t="shared" si="50"/>
        <v/>
      </c>
      <c r="AN95" s="12" t="str">
        <f t="shared" si="74"/>
        <v/>
      </c>
      <c r="AO95" s="13" t="str">
        <f t="shared" si="75"/>
        <v/>
      </c>
      <c r="AQ95" s="33">
        <v>46</v>
      </c>
      <c r="AR95" s="33" t="s">
        <v>271</v>
      </c>
      <c r="AS95" s="41" t="s">
        <v>15</v>
      </c>
    </row>
    <row r="96" spans="1:45" ht="16.2">
      <c r="A96" s="36">
        <v>94</v>
      </c>
      <c r="B96" s="33" t="str">
        <f t="shared" si="38"/>
        <v>no name</v>
      </c>
      <c r="C96" s="33" t="str">
        <f t="shared" si="39"/>
        <v>Cheshire</v>
      </c>
      <c r="D96" s="68">
        <v>17.420000000000002</v>
      </c>
      <c r="E96" s="28">
        <v>94</v>
      </c>
      <c r="F96" s="5">
        <f t="shared" si="51"/>
        <v>94</v>
      </c>
      <c r="G96" s="12">
        <f t="shared" si="52"/>
        <v>16</v>
      </c>
      <c r="H96" s="13" t="str">
        <f t="shared" si="53"/>
        <v/>
      </c>
      <c r="I96" s="5" t="str">
        <f t="shared" si="40"/>
        <v/>
      </c>
      <c r="J96" s="12" t="str">
        <f t="shared" si="54"/>
        <v/>
      </c>
      <c r="K96" s="13" t="str">
        <f t="shared" si="55"/>
        <v/>
      </c>
      <c r="L96" s="5" t="str">
        <f t="shared" si="41"/>
        <v/>
      </c>
      <c r="M96" s="12" t="str">
        <f t="shared" si="56"/>
        <v/>
      </c>
      <c r="N96" s="13" t="str">
        <f t="shared" si="57"/>
        <v/>
      </c>
      <c r="O96" s="5" t="str">
        <f t="shared" si="42"/>
        <v/>
      </c>
      <c r="P96" s="12" t="str">
        <f t="shared" si="58"/>
        <v/>
      </c>
      <c r="Q96" s="13" t="str">
        <f t="shared" si="59"/>
        <v/>
      </c>
      <c r="R96" s="5" t="str">
        <f t="shared" si="43"/>
        <v/>
      </c>
      <c r="S96" s="12" t="str">
        <f t="shared" si="60"/>
        <v/>
      </c>
      <c r="T96" s="13" t="str">
        <f t="shared" si="61"/>
        <v/>
      </c>
      <c r="U96" s="5" t="str">
        <f t="shared" si="44"/>
        <v/>
      </c>
      <c r="V96" s="12" t="str">
        <f t="shared" si="62"/>
        <v/>
      </c>
      <c r="W96" s="13" t="str">
        <f t="shared" si="63"/>
        <v/>
      </c>
      <c r="X96" s="5" t="str">
        <f t="shared" si="45"/>
        <v/>
      </c>
      <c r="Y96" s="12" t="str">
        <f t="shared" si="64"/>
        <v/>
      </c>
      <c r="Z96" s="13" t="str">
        <f t="shared" si="65"/>
        <v/>
      </c>
      <c r="AA96" s="5" t="str">
        <f t="shared" si="46"/>
        <v/>
      </c>
      <c r="AB96" s="12" t="str">
        <f t="shared" si="66"/>
        <v/>
      </c>
      <c r="AC96" s="13" t="str">
        <f t="shared" si="67"/>
        <v/>
      </c>
      <c r="AD96" s="5" t="str">
        <f t="shared" si="47"/>
        <v/>
      </c>
      <c r="AE96" s="12" t="str">
        <f t="shared" si="68"/>
        <v/>
      </c>
      <c r="AF96" s="13" t="str">
        <f t="shared" si="69"/>
        <v/>
      </c>
      <c r="AG96" s="5" t="str">
        <f t="shared" si="48"/>
        <v/>
      </c>
      <c r="AH96" s="12" t="str">
        <f t="shared" si="70"/>
        <v/>
      </c>
      <c r="AI96" s="13" t="str">
        <f t="shared" si="71"/>
        <v/>
      </c>
      <c r="AJ96" s="5" t="str">
        <f t="shared" si="49"/>
        <v/>
      </c>
      <c r="AK96" s="12" t="str">
        <f t="shared" si="72"/>
        <v/>
      </c>
      <c r="AL96" s="13" t="str">
        <f t="shared" si="73"/>
        <v/>
      </c>
      <c r="AM96" s="5" t="str">
        <f t="shared" si="50"/>
        <v/>
      </c>
      <c r="AN96" s="12" t="str">
        <f t="shared" si="74"/>
        <v/>
      </c>
      <c r="AO96" s="13" t="str">
        <f t="shared" si="75"/>
        <v/>
      </c>
      <c r="AQ96" s="33">
        <v>21</v>
      </c>
      <c r="AR96" s="33" t="s">
        <v>272</v>
      </c>
      <c r="AS96" s="41" t="s">
        <v>15</v>
      </c>
    </row>
    <row r="97" spans="1:45" ht="16.2">
      <c r="A97" s="36">
        <v>95</v>
      </c>
      <c r="B97" s="33" t="str">
        <f t="shared" si="38"/>
        <v>Emily Dyer</v>
      </c>
      <c r="C97" s="33" t="str">
        <f t="shared" si="39"/>
        <v>Hereford and Worcester</v>
      </c>
      <c r="D97" s="68">
        <v>17.579999999999998</v>
      </c>
      <c r="E97" s="28">
        <v>95</v>
      </c>
      <c r="F97" s="5" t="str">
        <f t="shared" si="51"/>
        <v/>
      </c>
      <c r="G97" s="12" t="str">
        <f t="shared" si="52"/>
        <v/>
      </c>
      <c r="H97" s="13" t="str">
        <f t="shared" si="53"/>
        <v/>
      </c>
      <c r="I97" s="5" t="str">
        <f t="shared" si="40"/>
        <v/>
      </c>
      <c r="J97" s="12" t="str">
        <f t="shared" si="54"/>
        <v/>
      </c>
      <c r="K97" s="13" t="str">
        <f t="shared" si="55"/>
        <v/>
      </c>
      <c r="L97" s="5">
        <f t="shared" si="41"/>
        <v>95</v>
      </c>
      <c r="M97" s="12">
        <f t="shared" si="56"/>
        <v>7</v>
      </c>
      <c r="N97" s="13" t="str">
        <f t="shared" si="57"/>
        <v/>
      </c>
      <c r="O97" s="5" t="str">
        <f t="shared" si="42"/>
        <v/>
      </c>
      <c r="P97" s="12" t="str">
        <f t="shared" si="58"/>
        <v/>
      </c>
      <c r="Q97" s="13" t="str">
        <f t="shared" si="59"/>
        <v/>
      </c>
      <c r="R97" s="5" t="str">
        <f t="shared" si="43"/>
        <v/>
      </c>
      <c r="S97" s="12" t="str">
        <f t="shared" si="60"/>
        <v/>
      </c>
      <c r="T97" s="13" t="str">
        <f t="shared" si="61"/>
        <v/>
      </c>
      <c r="U97" s="5" t="str">
        <f t="shared" si="44"/>
        <v/>
      </c>
      <c r="V97" s="12" t="str">
        <f t="shared" si="62"/>
        <v/>
      </c>
      <c r="W97" s="13" t="str">
        <f t="shared" si="63"/>
        <v/>
      </c>
      <c r="X97" s="5" t="str">
        <f t="shared" si="45"/>
        <v/>
      </c>
      <c r="Y97" s="12" t="str">
        <f t="shared" si="64"/>
        <v/>
      </c>
      <c r="Z97" s="13" t="str">
        <f t="shared" si="65"/>
        <v/>
      </c>
      <c r="AA97" s="5" t="str">
        <f t="shared" si="46"/>
        <v/>
      </c>
      <c r="AB97" s="12" t="str">
        <f t="shared" si="66"/>
        <v/>
      </c>
      <c r="AC97" s="13" t="str">
        <f t="shared" si="67"/>
        <v/>
      </c>
      <c r="AD97" s="5" t="str">
        <f t="shared" si="47"/>
        <v/>
      </c>
      <c r="AE97" s="12" t="str">
        <f t="shared" si="68"/>
        <v/>
      </c>
      <c r="AF97" s="13" t="str">
        <f t="shared" si="69"/>
        <v/>
      </c>
      <c r="AG97" s="5" t="str">
        <f t="shared" si="48"/>
        <v/>
      </c>
      <c r="AH97" s="12" t="str">
        <f t="shared" si="70"/>
        <v/>
      </c>
      <c r="AI97" s="13" t="str">
        <f t="shared" si="71"/>
        <v/>
      </c>
      <c r="AJ97" s="5" t="str">
        <f t="shared" si="49"/>
        <v/>
      </c>
      <c r="AK97" s="12" t="str">
        <f t="shared" si="72"/>
        <v/>
      </c>
      <c r="AL97" s="13" t="str">
        <f t="shared" si="73"/>
        <v/>
      </c>
      <c r="AM97" s="5" t="str">
        <f t="shared" si="50"/>
        <v/>
      </c>
      <c r="AN97" s="12" t="str">
        <f t="shared" si="74"/>
        <v/>
      </c>
      <c r="AO97" s="13" t="str">
        <f t="shared" si="75"/>
        <v/>
      </c>
      <c r="AQ97" s="33">
        <v>26</v>
      </c>
      <c r="AR97" s="33" t="s">
        <v>273</v>
      </c>
      <c r="AS97" s="41" t="s">
        <v>15</v>
      </c>
    </row>
    <row r="98" spans="1:45" hidden="1">
      <c r="A98" s="36">
        <v>96</v>
      </c>
      <c r="B98" s="33" t="str">
        <f t="shared" si="38"/>
        <v/>
      </c>
      <c r="C98" s="33" t="str">
        <f t="shared" si="39"/>
        <v/>
      </c>
      <c r="D98" s="68"/>
      <c r="E98" s="28">
        <v>96</v>
      </c>
      <c r="F98" s="5" t="str">
        <f t="shared" si="51"/>
        <v/>
      </c>
      <c r="G98" s="12" t="str">
        <f t="shared" si="52"/>
        <v/>
      </c>
      <c r="H98" s="13" t="str">
        <f t="shared" si="53"/>
        <v/>
      </c>
      <c r="I98" s="5" t="str">
        <f t="shared" si="40"/>
        <v/>
      </c>
      <c r="J98" s="12" t="str">
        <f t="shared" si="54"/>
        <v/>
      </c>
      <c r="K98" s="13" t="str">
        <f t="shared" si="55"/>
        <v/>
      </c>
      <c r="L98" s="5" t="str">
        <f t="shared" si="41"/>
        <v/>
      </c>
      <c r="M98" s="12" t="str">
        <f t="shared" si="56"/>
        <v/>
      </c>
      <c r="N98" s="13" t="str">
        <f t="shared" si="57"/>
        <v/>
      </c>
      <c r="O98" s="5" t="str">
        <f t="shared" si="42"/>
        <v/>
      </c>
      <c r="P98" s="12" t="str">
        <f t="shared" si="58"/>
        <v/>
      </c>
      <c r="Q98" s="13" t="str">
        <f t="shared" si="59"/>
        <v/>
      </c>
      <c r="R98" s="5" t="str">
        <f t="shared" si="43"/>
        <v/>
      </c>
      <c r="S98" s="12" t="str">
        <f t="shared" si="60"/>
        <v/>
      </c>
      <c r="T98" s="13" t="str">
        <f t="shared" si="61"/>
        <v/>
      </c>
      <c r="U98" s="5" t="str">
        <f t="shared" si="44"/>
        <v/>
      </c>
      <c r="V98" s="12" t="str">
        <f t="shared" si="62"/>
        <v/>
      </c>
      <c r="W98" s="13" t="str">
        <f t="shared" si="63"/>
        <v/>
      </c>
      <c r="X98" s="5" t="str">
        <f t="shared" si="45"/>
        <v/>
      </c>
      <c r="Y98" s="12" t="str">
        <f t="shared" si="64"/>
        <v/>
      </c>
      <c r="Z98" s="13" t="str">
        <f t="shared" si="65"/>
        <v/>
      </c>
      <c r="AA98" s="5" t="str">
        <f t="shared" si="46"/>
        <v/>
      </c>
      <c r="AB98" s="12" t="str">
        <f t="shared" si="66"/>
        <v/>
      </c>
      <c r="AC98" s="13" t="str">
        <f t="shared" si="67"/>
        <v/>
      </c>
      <c r="AD98" s="5" t="str">
        <f t="shared" si="47"/>
        <v/>
      </c>
      <c r="AE98" s="12" t="str">
        <f t="shared" si="68"/>
        <v/>
      </c>
      <c r="AF98" s="13" t="str">
        <f t="shared" si="69"/>
        <v/>
      </c>
      <c r="AG98" s="5" t="str">
        <f t="shared" si="48"/>
        <v/>
      </c>
      <c r="AH98" s="12" t="str">
        <f t="shared" si="70"/>
        <v/>
      </c>
      <c r="AI98" s="13" t="str">
        <f t="shared" si="71"/>
        <v/>
      </c>
      <c r="AJ98" s="5" t="str">
        <f t="shared" si="49"/>
        <v/>
      </c>
      <c r="AK98" s="12" t="str">
        <f t="shared" si="72"/>
        <v/>
      </c>
      <c r="AL98" s="13" t="str">
        <f t="shared" si="73"/>
        <v/>
      </c>
      <c r="AM98" s="5" t="str">
        <f t="shared" si="50"/>
        <v/>
      </c>
      <c r="AN98" s="12" t="str">
        <f t="shared" si="74"/>
        <v/>
      </c>
      <c r="AO98" s="13" t="str">
        <f t="shared" si="75"/>
        <v/>
      </c>
      <c r="AQ98" s="33">
        <v>15</v>
      </c>
      <c r="AR98" s="33" t="s">
        <v>274</v>
      </c>
      <c r="AS98" s="41" t="s">
        <v>15</v>
      </c>
    </row>
    <row r="99" spans="1:45" hidden="1">
      <c r="A99" s="36">
        <v>97</v>
      </c>
      <c r="B99" s="33" t="str">
        <f t="shared" si="38"/>
        <v/>
      </c>
      <c r="C99" s="33" t="str">
        <f t="shared" si="39"/>
        <v/>
      </c>
      <c r="D99" s="68"/>
      <c r="E99" s="28">
        <v>97</v>
      </c>
      <c r="F99" s="5" t="str">
        <f t="shared" si="51"/>
        <v/>
      </c>
      <c r="G99" s="12" t="str">
        <f t="shared" si="52"/>
        <v/>
      </c>
      <c r="H99" s="13" t="str">
        <f t="shared" si="53"/>
        <v/>
      </c>
      <c r="I99" s="5" t="str">
        <f t="shared" si="40"/>
        <v/>
      </c>
      <c r="J99" s="12" t="str">
        <f t="shared" si="54"/>
        <v/>
      </c>
      <c r="K99" s="13" t="str">
        <f t="shared" si="55"/>
        <v/>
      </c>
      <c r="L99" s="5" t="str">
        <f t="shared" si="41"/>
        <v/>
      </c>
      <c r="M99" s="12" t="str">
        <f t="shared" si="56"/>
        <v/>
      </c>
      <c r="N99" s="13" t="str">
        <f t="shared" si="57"/>
        <v/>
      </c>
      <c r="O99" s="5" t="str">
        <f t="shared" si="42"/>
        <v/>
      </c>
      <c r="P99" s="12" t="str">
        <f t="shared" si="58"/>
        <v/>
      </c>
      <c r="Q99" s="13" t="str">
        <f t="shared" si="59"/>
        <v/>
      </c>
      <c r="R99" s="5" t="str">
        <f t="shared" si="43"/>
        <v/>
      </c>
      <c r="S99" s="12" t="str">
        <f t="shared" si="60"/>
        <v/>
      </c>
      <c r="T99" s="13" t="str">
        <f t="shared" si="61"/>
        <v/>
      </c>
      <c r="U99" s="5" t="str">
        <f t="shared" si="44"/>
        <v/>
      </c>
      <c r="V99" s="12" t="str">
        <f t="shared" si="62"/>
        <v/>
      </c>
      <c r="W99" s="13" t="str">
        <f t="shared" si="63"/>
        <v/>
      </c>
      <c r="X99" s="5" t="str">
        <f t="shared" si="45"/>
        <v/>
      </c>
      <c r="Y99" s="12" t="str">
        <f t="shared" si="64"/>
        <v/>
      </c>
      <c r="Z99" s="13" t="str">
        <f t="shared" si="65"/>
        <v/>
      </c>
      <c r="AA99" s="5" t="str">
        <f t="shared" si="46"/>
        <v/>
      </c>
      <c r="AB99" s="12" t="str">
        <f t="shared" si="66"/>
        <v/>
      </c>
      <c r="AC99" s="13" t="str">
        <f t="shared" si="67"/>
        <v/>
      </c>
      <c r="AD99" s="5" t="str">
        <f t="shared" si="47"/>
        <v/>
      </c>
      <c r="AE99" s="12" t="str">
        <f t="shared" si="68"/>
        <v/>
      </c>
      <c r="AF99" s="13" t="str">
        <f t="shared" si="69"/>
        <v/>
      </c>
      <c r="AG99" s="5" t="str">
        <f t="shared" si="48"/>
        <v/>
      </c>
      <c r="AH99" s="12" t="str">
        <f t="shared" si="70"/>
        <v/>
      </c>
      <c r="AI99" s="13" t="str">
        <f t="shared" si="71"/>
        <v/>
      </c>
      <c r="AJ99" s="5" t="str">
        <f t="shared" si="49"/>
        <v/>
      </c>
      <c r="AK99" s="12" t="str">
        <f t="shared" si="72"/>
        <v/>
      </c>
      <c r="AL99" s="13" t="str">
        <f t="shared" si="73"/>
        <v/>
      </c>
      <c r="AM99" s="5" t="str">
        <f t="shared" si="50"/>
        <v/>
      </c>
      <c r="AN99" s="12" t="str">
        <f t="shared" si="74"/>
        <v/>
      </c>
      <c r="AO99" s="13" t="str">
        <f t="shared" si="75"/>
        <v/>
      </c>
      <c r="AQ99" s="33">
        <v>55</v>
      </c>
      <c r="AR99" s="33" t="s">
        <v>275</v>
      </c>
      <c r="AS99" s="41" t="s">
        <v>15</v>
      </c>
    </row>
    <row r="100" spans="1:45" hidden="1">
      <c r="A100" s="36">
        <v>98</v>
      </c>
      <c r="B100" s="33" t="str">
        <f t="shared" si="38"/>
        <v/>
      </c>
      <c r="C100" s="33" t="str">
        <f t="shared" si="39"/>
        <v/>
      </c>
      <c r="D100" s="68"/>
      <c r="E100" s="28">
        <v>98</v>
      </c>
      <c r="F100" s="5" t="str">
        <f t="shared" si="51"/>
        <v/>
      </c>
      <c r="G100" s="12" t="str">
        <f t="shared" si="52"/>
        <v/>
      </c>
      <c r="H100" s="13" t="str">
        <f t="shared" si="53"/>
        <v/>
      </c>
      <c r="I100" s="5" t="str">
        <f t="shared" si="40"/>
        <v/>
      </c>
      <c r="J100" s="12" t="str">
        <f t="shared" si="54"/>
        <v/>
      </c>
      <c r="K100" s="13" t="str">
        <f t="shared" si="55"/>
        <v/>
      </c>
      <c r="L100" s="5" t="str">
        <f t="shared" si="41"/>
        <v/>
      </c>
      <c r="M100" s="12" t="str">
        <f t="shared" si="56"/>
        <v/>
      </c>
      <c r="N100" s="13" t="str">
        <f t="shared" si="57"/>
        <v/>
      </c>
      <c r="O100" s="5" t="str">
        <f t="shared" si="42"/>
        <v/>
      </c>
      <c r="P100" s="12" t="str">
        <f t="shared" si="58"/>
        <v/>
      </c>
      <c r="Q100" s="13" t="str">
        <f t="shared" si="59"/>
        <v/>
      </c>
      <c r="R100" s="5" t="str">
        <f t="shared" si="43"/>
        <v/>
      </c>
      <c r="S100" s="12" t="str">
        <f t="shared" si="60"/>
        <v/>
      </c>
      <c r="T100" s="13" t="str">
        <f t="shared" si="61"/>
        <v/>
      </c>
      <c r="U100" s="5" t="str">
        <f t="shared" si="44"/>
        <v/>
      </c>
      <c r="V100" s="12" t="str">
        <f t="shared" si="62"/>
        <v/>
      </c>
      <c r="W100" s="13" t="str">
        <f t="shared" si="63"/>
        <v/>
      </c>
      <c r="X100" s="5" t="str">
        <f t="shared" si="45"/>
        <v/>
      </c>
      <c r="Y100" s="12" t="str">
        <f t="shared" si="64"/>
        <v/>
      </c>
      <c r="Z100" s="13" t="str">
        <f t="shared" si="65"/>
        <v/>
      </c>
      <c r="AA100" s="5" t="str">
        <f t="shared" si="46"/>
        <v/>
      </c>
      <c r="AB100" s="12" t="str">
        <f t="shared" si="66"/>
        <v/>
      </c>
      <c r="AC100" s="13" t="str">
        <f t="shared" si="67"/>
        <v/>
      </c>
      <c r="AD100" s="5" t="str">
        <f t="shared" si="47"/>
        <v/>
      </c>
      <c r="AE100" s="12" t="str">
        <f t="shared" si="68"/>
        <v/>
      </c>
      <c r="AF100" s="13" t="str">
        <f t="shared" si="69"/>
        <v/>
      </c>
      <c r="AG100" s="5" t="str">
        <f t="shared" si="48"/>
        <v/>
      </c>
      <c r="AH100" s="12" t="str">
        <f t="shared" si="70"/>
        <v/>
      </c>
      <c r="AI100" s="13" t="str">
        <f t="shared" si="71"/>
        <v/>
      </c>
      <c r="AJ100" s="5" t="str">
        <f t="shared" si="49"/>
        <v/>
      </c>
      <c r="AK100" s="12" t="str">
        <f t="shared" si="72"/>
        <v/>
      </c>
      <c r="AL100" s="13" t="str">
        <f t="shared" si="73"/>
        <v/>
      </c>
      <c r="AM100" s="5" t="str">
        <f t="shared" si="50"/>
        <v/>
      </c>
      <c r="AN100" s="12" t="str">
        <f t="shared" si="74"/>
        <v/>
      </c>
      <c r="AO100" s="13" t="str">
        <f t="shared" si="75"/>
        <v/>
      </c>
      <c r="AQ100" s="33">
        <v>5</v>
      </c>
      <c r="AR100" s="33" t="s">
        <v>276</v>
      </c>
      <c r="AS100" s="41" t="s">
        <v>15</v>
      </c>
    </row>
    <row r="101" spans="1:45" hidden="1">
      <c r="A101" s="36">
        <v>99</v>
      </c>
      <c r="B101" s="33" t="str">
        <f t="shared" si="38"/>
        <v/>
      </c>
      <c r="C101" s="33" t="str">
        <f t="shared" si="39"/>
        <v/>
      </c>
      <c r="D101" s="68"/>
      <c r="E101" s="28">
        <v>99</v>
      </c>
      <c r="F101" s="5" t="str">
        <f t="shared" si="51"/>
        <v/>
      </c>
      <c r="G101" s="12" t="str">
        <f t="shared" si="52"/>
        <v/>
      </c>
      <c r="H101" s="13" t="str">
        <f t="shared" si="53"/>
        <v/>
      </c>
      <c r="I101" s="5" t="str">
        <f t="shared" si="40"/>
        <v/>
      </c>
      <c r="J101" s="12" t="str">
        <f t="shared" si="54"/>
        <v/>
      </c>
      <c r="K101" s="13" t="str">
        <f t="shared" si="55"/>
        <v/>
      </c>
      <c r="L101" s="5" t="str">
        <f t="shared" si="41"/>
        <v/>
      </c>
      <c r="M101" s="12" t="str">
        <f t="shared" si="56"/>
        <v/>
      </c>
      <c r="N101" s="13" t="str">
        <f t="shared" si="57"/>
        <v/>
      </c>
      <c r="O101" s="5" t="str">
        <f t="shared" si="42"/>
        <v/>
      </c>
      <c r="P101" s="12" t="str">
        <f t="shared" si="58"/>
        <v/>
      </c>
      <c r="Q101" s="13" t="str">
        <f t="shared" si="59"/>
        <v/>
      </c>
      <c r="R101" s="5" t="str">
        <f t="shared" si="43"/>
        <v/>
      </c>
      <c r="S101" s="12" t="str">
        <f t="shared" si="60"/>
        <v/>
      </c>
      <c r="T101" s="13" t="str">
        <f t="shared" si="61"/>
        <v/>
      </c>
      <c r="U101" s="5" t="str">
        <f t="shared" si="44"/>
        <v/>
      </c>
      <c r="V101" s="12" t="str">
        <f t="shared" si="62"/>
        <v/>
      </c>
      <c r="W101" s="13" t="str">
        <f t="shared" si="63"/>
        <v/>
      </c>
      <c r="X101" s="5" t="str">
        <f t="shared" si="45"/>
        <v/>
      </c>
      <c r="Y101" s="12" t="str">
        <f t="shared" si="64"/>
        <v/>
      </c>
      <c r="Z101" s="13" t="str">
        <f t="shared" si="65"/>
        <v/>
      </c>
      <c r="AA101" s="5" t="str">
        <f t="shared" si="46"/>
        <v/>
      </c>
      <c r="AB101" s="12" t="str">
        <f t="shared" si="66"/>
        <v/>
      </c>
      <c r="AC101" s="13" t="str">
        <f t="shared" si="67"/>
        <v/>
      </c>
      <c r="AD101" s="5" t="str">
        <f t="shared" si="47"/>
        <v/>
      </c>
      <c r="AE101" s="12" t="str">
        <f t="shared" si="68"/>
        <v/>
      </c>
      <c r="AF101" s="13" t="str">
        <f t="shared" si="69"/>
        <v/>
      </c>
      <c r="AG101" s="5" t="str">
        <f t="shared" si="48"/>
        <v/>
      </c>
      <c r="AH101" s="12" t="str">
        <f t="shared" si="70"/>
        <v/>
      </c>
      <c r="AI101" s="13" t="str">
        <f t="shared" si="71"/>
        <v/>
      </c>
      <c r="AJ101" s="5" t="str">
        <f t="shared" si="49"/>
        <v/>
      </c>
      <c r="AK101" s="12" t="str">
        <f t="shared" si="72"/>
        <v/>
      </c>
      <c r="AL101" s="13" t="str">
        <f t="shared" si="73"/>
        <v/>
      </c>
      <c r="AM101" s="5" t="str">
        <f t="shared" si="50"/>
        <v/>
      </c>
      <c r="AN101" s="12" t="str">
        <f t="shared" si="74"/>
        <v/>
      </c>
      <c r="AO101" s="13" t="str">
        <f t="shared" si="75"/>
        <v/>
      </c>
      <c r="AQ101" s="33">
        <v>6</v>
      </c>
      <c r="AR101" s="33" t="s">
        <v>277</v>
      </c>
      <c r="AS101" s="41" t="s">
        <v>15</v>
      </c>
    </row>
    <row r="102" spans="1:45" hidden="1">
      <c r="A102" s="36">
        <v>100</v>
      </c>
      <c r="B102" s="33" t="str">
        <f t="shared" si="38"/>
        <v/>
      </c>
      <c r="C102" s="33" t="str">
        <f t="shared" si="39"/>
        <v/>
      </c>
      <c r="D102" s="68"/>
      <c r="E102" s="28">
        <v>100</v>
      </c>
      <c r="F102" s="5" t="str">
        <f t="shared" si="51"/>
        <v/>
      </c>
      <c r="G102" s="12" t="str">
        <f t="shared" si="52"/>
        <v/>
      </c>
      <c r="H102" s="13" t="str">
        <f t="shared" si="53"/>
        <v/>
      </c>
      <c r="I102" s="5" t="str">
        <f t="shared" si="40"/>
        <v/>
      </c>
      <c r="J102" s="12" t="str">
        <f t="shared" si="54"/>
        <v/>
      </c>
      <c r="K102" s="13" t="str">
        <f t="shared" si="55"/>
        <v/>
      </c>
      <c r="L102" s="5" t="str">
        <f t="shared" si="41"/>
        <v/>
      </c>
      <c r="M102" s="12" t="str">
        <f t="shared" si="56"/>
        <v/>
      </c>
      <c r="N102" s="13" t="str">
        <f t="shared" si="57"/>
        <v/>
      </c>
      <c r="O102" s="5" t="str">
        <f t="shared" si="42"/>
        <v/>
      </c>
      <c r="P102" s="12" t="str">
        <f t="shared" si="58"/>
        <v/>
      </c>
      <c r="Q102" s="13" t="str">
        <f t="shared" si="59"/>
        <v/>
      </c>
      <c r="R102" s="5" t="str">
        <f t="shared" si="43"/>
        <v/>
      </c>
      <c r="S102" s="12" t="str">
        <f t="shared" si="60"/>
        <v/>
      </c>
      <c r="T102" s="13" t="str">
        <f t="shared" si="61"/>
        <v/>
      </c>
      <c r="U102" s="5" t="str">
        <f t="shared" si="44"/>
        <v/>
      </c>
      <c r="V102" s="12" t="str">
        <f t="shared" si="62"/>
        <v/>
      </c>
      <c r="W102" s="13" t="str">
        <f t="shared" si="63"/>
        <v/>
      </c>
      <c r="X102" s="5" t="str">
        <f t="shared" si="45"/>
        <v/>
      </c>
      <c r="Y102" s="12" t="str">
        <f t="shared" si="64"/>
        <v/>
      </c>
      <c r="Z102" s="13" t="str">
        <f t="shared" si="65"/>
        <v/>
      </c>
      <c r="AA102" s="5" t="str">
        <f t="shared" si="46"/>
        <v/>
      </c>
      <c r="AB102" s="12" t="str">
        <f t="shared" si="66"/>
        <v/>
      </c>
      <c r="AC102" s="13" t="str">
        <f t="shared" si="67"/>
        <v/>
      </c>
      <c r="AD102" s="5" t="str">
        <f t="shared" si="47"/>
        <v/>
      </c>
      <c r="AE102" s="12" t="str">
        <f t="shared" si="68"/>
        <v/>
      </c>
      <c r="AF102" s="13" t="str">
        <f t="shared" si="69"/>
        <v/>
      </c>
      <c r="AG102" s="5" t="str">
        <f t="shared" si="48"/>
        <v/>
      </c>
      <c r="AH102" s="12" t="str">
        <f t="shared" si="70"/>
        <v/>
      </c>
      <c r="AI102" s="13" t="str">
        <f t="shared" si="71"/>
        <v/>
      </c>
      <c r="AJ102" s="5" t="str">
        <f t="shared" si="49"/>
        <v/>
      </c>
      <c r="AK102" s="12" t="str">
        <f t="shared" si="72"/>
        <v/>
      </c>
      <c r="AL102" s="13" t="str">
        <f t="shared" si="73"/>
        <v/>
      </c>
      <c r="AM102" s="5" t="str">
        <f t="shared" si="50"/>
        <v/>
      </c>
      <c r="AN102" s="12" t="str">
        <f t="shared" si="74"/>
        <v/>
      </c>
      <c r="AO102" s="13" t="str">
        <f t="shared" si="75"/>
        <v/>
      </c>
      <c r="AQ102" s="33">
        <v>56</v>
      </c>
      <c r="AR102" s="33" t="s">
        <v>656</v>
      </c>
      <c r="AS102" s="41" t="s">
        <v>15</v>
      </c>
    </row>
    <row r="103" spans="1:45" hidden="1">
      <c r="A103" s="36">
        <v>101</v>
      </c>
      <c r="B103" s="33" t="str">
        <f t="shared" si="38"/>
        <v/>
      </c>
      <c r="C103" s="33" t="str">
        <f t="shared" si="39"/>
        <v/>
      </c>
      <c r="D103" s="68"/>
      <c r="E103" s="28">
        <v>101</v>
      </c>
      <c r="F103" s="5" t="str">
        <f t="shared" si="51"/>
        <v/>
      </c>
      <c r="G103" s="12" t="str">
        <f t="shared" si="52"/>
        <v/>
      </c>
      <c r="H103" s="13" t="str">
        <f t="shared" si="53"/>
        <v/>
      </c>
      <c r="I103" s="5" t="str">
        <f t="shared" si="40"/>
        <v/>
      </c>
      <c r="J103" s="12" t="str">
        <f t="shared" si="54"/>
        <v/>
      </c>
      <c r="K103" s="13" t="str">
        <f t="shared" si="55"/>
        <v/>
      </c>
      <c r="L103" s="5" t="str">
        <f t="shared" si="41"/>
        <v/>
      </c>
      <c r="M103" s="12" t="str">
        <f t="shared" si="56"/>
        <v/>
      </c>
      <c r="N103" s="13" t="str">
        <f t="shared" si="57"/>
        <v/>
      </c>
      <c r="O103" s="5" t="str">
        <f t="shared" si="42"/>
        <v/>
      </c>
      <c r="P103" s="12" t="str">
        <f t="shared" si="58"/>
        <v/>
      </c>
      <c r="Q103" s="13" t="str">
        <f t="shared" si="59"/>
        <v/>
      </c>
      <c r="R103" s="5" t="str">
        <f t="shared" si="43"/>
        <v/>
      </c>
      <c r="S103" s="12" t="str">
        <f t="shared" si="60"/>
        <v/>
      </c>
      <c r="T103" s="13" t="str">
        <f t="shared" si="61"/>
        <v/>
      </c>
      <c r="U103" s="5" t="str">
        <f t="shared" si="44"/>
        <v/>
      </c>
      <c r="V103" s="12" t="str">
        <f t="shared" si="62"/>
        <v/>
      </c>
      <c r="W103" s="13" t="str">
        <f t="shared" si="63"/>
        <v/>
      </c>
      <c r="X103" s="5" t="str">
        <f t="shared" si="45"/>
        <v/>
      </c>
      <c r="Y103" s="12" t="str">
        <f t="shared" si="64"/>
        <v/>
      </c>
      <c r="Z103" s="13" t="str">
        <f t="shared" si="65"/>
        <v/>
      </c>
      <c r="AA103" s="5" t="str">
        <f t="shared" si="46"/>
        <v/>
      </c>
      <c r="AB103" s="12" t="str">
        <f t="shared" si="66"/>
        <v/>
      </c>
      <c r="AC103" s="13" t="str">
        <f t="shared" si="67"/>
        <v/>
      </c>
      <c r="AD103" s="5" t="str">
        <f t="shared" si="47"/>
        <v/>
      </c>
      <c r="AE103" s="12" t="str">
        <f t="shared" si="68"/>
        <v/>
      </c>
      <c r="AF103" s="13" t="str">
        <f t="shared" si="69"/>
        <v/>
      </c>
      <c r="AG103" s="5" t="str">
        <f t="shared" si="48"/>
        <v/>
      </c>
      <c r="AH103" s="12" t="str">
        <f t="shared" si="70"/>
        <v/>
      </c>
      <c r="AI103" s="13" t="str">
        <f t="shared" si="71"/>
        <v/>
      </c>
      <c r="AJ103" s="5" t="str">
        <f t="shared" si="49"/>
        <v/>
      </c>
      <c r="AK103" s="12" t="str">
        <f t="shared" si="72"/>
        <v/>
      </c>
      <c r="AL103" s="13" t="str">
        <f t="shared" si="73"/>
        <v/>
      </c>
      <c r="AM103" s="5" t="str">
        <f t="shared" si="50"/>
        <v/>
      </c>
      <c r="AN103" s="12" t="str">
        <f t="shared" si="74"/>
        <v/>
      </c>
      <c r="AO103" s="13" t="str">
        <f t="shared" si="75"/>
        <v/>
      </c>
      <c r="AQ103" s="33"/>
      <c r="AR103" s="33"/>
      <c r="AS103" s="41" t="s">
        <v>15</v>
      </c>
    </row>
    <row r="104" spans="1:45" hidden="1">
      <c r="A104" s="36">
        <v>102</v>
      </c>
      <c r="B104" s="33" t="str">
        <f t="shared" si="38"/>
        <v/>
      </c>
      <c r="C104" s="33" t="str">
        <f t="shared" si="39"/>
        <v/>
      </c>
      <c r="D104" s="68"/>
      <c r="E104" s="28">
        <v>102</v>
      </c>
      <c r="F104" s="5" t="str">
        <f t="shared" si="51"/>
        <v/>
      </c>
      <c r="G104" s="12" t="str">
        <f t="shared" si="52"/>
        <v/>
      </c>
      <c r="H104" s="13" t="str">
        <f t="shared" si="53"/>
        <v/>
      </c>
      <c r="I104" s="5" t="str">
        <f t="shared" si="40"/>
        <v/>
      </c>
      <c r="J104" s="12" t="str">
        <f t="shared" si="54"/>
        <v/>
      </c>
      <c r="K104" s="13" t="str">
        <f t="shared" si="55"/>
        <v/>
      </c>
      <c r="L104" s="5" t="str">
        <f t="shared" si="41"/>
        <v/>
      </c>
      <c r="M104" s="12" t="str">
        <f t="shared" si="56"/>
        <v/>
      </c>
      <c r="N104" s="13" t="str">
        <f t="shared" si="57"/>
        <v/>
      </c>
      <c r="O104" s="5" t="str">
        <f t="shared" si="42"/>
        <v/>
      </c>
      <c r="P104" s="12" t="str">
        <f t="shared" si="58"/>
        <v/>
      </c>
      <c r="Q104" s="13" t="str">
        <f t="shared" si="59"/>
        <v/>
      </c>
      <c r="R104" s="5" t="str">
        <f t="shared" si="43"/>
        <v/>
      </c>
      <c r="S104" s="12" t="str">
        <f t="shared" si="60"/>
        <v/>
      </c>
      <c r="T104" s="13" t="str">
        <f t="shared" si="61"/>
        <v/>
      </c>
      <c r="U104" s="5" t="str">
        <f t="shared" si="44"/>
        <v/>
      </c>
      <c r="V104" s="12" t="str">
        <f t="shared" si="62"/>
        <v/>
      </c>
      <c r="W104" s="13" t="str">
        <f t="shared" si="63"/>
        <v/>
      </c>
      <c r="X104" s="5" t="str">
        <f t="shared" si="45"/>
        <v/>
      </c>
      <c r="Y104" s="12" t="str">
        <f t="shared" si="64"/>
        <v/>
      </c>
      <c r="Z104" s="13" t="str">
        <f t="shared" si="65"/>
        <v/>
      </c>
      <c r="AA104" s="5" t="str">
        <f t="shared" si="46"/>
        <v/>
      </c>
      <c r="AB104" s="12" t="str">
        <f t="shared" si="66"/>
        <v/>
      </c>
      <c r="AC104" s="13" t="str">
        <f t="shared" si="67"/>
        <v/>
      </c>
      <c r="AD104" s="5" t="str">
        <f t="shared" si="47"/>
        <v/>
      </c>
      <c r="AE104" s="12" t="str">
        <f t="shared" si="68"/>
        <v/>
      </c>
      <c r="AF104" s="13" t="str">
        <f t="shared" si="69"/>
        <v/>
      </c>
      <c r="AG104" s="5" t="str">
        <f t="shared" si="48"/>
        <v/>
      </c>
      <c r="AH104" s="12" t="str">
        <f t="shared" si="70"/>
        <v/>
      </c>
      <c r="AI104" s="13" t="str">
        <f t="shared" si="71"/>
        <v/>
      </c>
      <c r="AJ104" s="5" t="str">
        <f t="shared" si="49"/>
        <v/>
      </c>
      <c r="AK104" s="12" t="str">
        <f t="shared" si="72"/>
        <v/>
      </c>
      <c r="AL104" s="13" t="str">
        <f t="shared" si="73"/>
        <v/>
      </c>
      <c r="AM104" s="5" t="str">
        <f t="shared" si="50"/>
        <v/>
      </c>
      <c r="AN104" s="12" t="str">
        <f t="shared" si="74"/>
        <v/>
      </c>
      <c r="AO104" s="13" t="str">
        <f t="shared" si="75"/>
        <v/>
      </c>
      <c r="AQ104" s="33"/>
      <c r="AR104" s="33"/>
      <c r="AS104" s="41" t="s">
        <v>15</v>
      </c>
    </row>
    <row r="105" spans="1:45" hidden="1">
      <c r="A105" s="36">
        <v>103</v>
      </c>
      <c r="B105" s="33" t="str">
        <f t="shared" si="38"/>
        <v/>
      </c>
      <c r="C105" s="33" t="str">
        <f t="shared" si="39"/>
        <v/>
      </c>
      <c r="D105" s="68"/>
      <c r="E105" s="28">
        <v>103</v>
      </c>
      <c r="F105" s="5" t="str">
        <f t="shared" si="51"/>
        <v/>
      </c>
      <c r="G105" s="12" t="str">
        <f t="shared" si="52"/>
        <v/>
      </c>
      <c r="H105" s="13" t="str">
        <f t="shared" si="53"/>
        <v/>
      </c>
      <c r="I105" s="5" t="str">
        <f t="shared" si="40"/>
        <v/>
      </c>
      <c r="J105" s="12" t="str">
        <f t="shared" si="54"/>
        <v/>
      </c>
      <c r="K105" s="13" t="str">
        <f t="shared" si="55"/>
        <v/>
      </c>
      <c r="L105" s="5" t="str">
        <f t="shared" si="41"/>
        <v/>
      </c>
      <c r="M105" s="12" t="str">
        <f t="shared" si="56"/>
        <v/>
      </c>
      <c r="N105" s="13" t="str">
        <f t="shared" si="57"/>
        <v/>
      </c>
      <c r="O105" s="5" t="str">
        <f t="shared" si="42"/>
        <v/>
      </c>
      <c r="P105" s="12" t="str">
        <f t="shared" si="58"/>
        <v/>
      </c>
      <c r="Q105" s="13" t="str">
        <f t="shared" si="59"/>
        <v/>
      </c>
      <c r="R105" s="5" t="str">
        <f t="shared" si="43"/>
        <v/>
      </c>
      <c r="S105" s="12" t="str">
        <f t="shared" si="60"/>
        <v/>
      </c>
      <c r="T105" s="13" t="str">
        <f t="shared" si="61"/>
        <v/>
      </c>
      <c r="U105" s="5" t="str">
        <f t="shared" si="44"/>
        <v/>
      </c>
      <c r="V105" s="12" t="str">
        <f t="shared" si="62"/>
        <v/>
      </c>
      <c r="W105" s="13" t="str">
        <f t="shared" si="63"/>
        <v/>
      </c>
      <c r="X105" s="5" t="str">
        <f t="shared" si="45"/>
        <v/>
      </c>
      <c r="Y105" s="12" t="str">
        <f t="shared" si="64"/>
        <v/>
      </c>
      <c r="Z105" s="13" t="str">
        <f t="shared" si="65"/>
        <v/>
      </c>
      <c r="AA105" s="5" t="str">
        <f t="shared" si="46"/>
        <v/>
      </c>
      <c r="AB105" s="12" t="str">
        <f t="shared" si="66"/>
        <v/>
      </c>
      <c r="AC105" s="13" t="str">
        <f t="shared" si="67"/>
        <v/>
      </c>
      <c r="AD105" s="5" t="str">
        <f t="shared" si="47"/>
        <v/>
      </c>
      <c r="AE105" s="12" t="str">
        <f t="shared" si="68"/>
        <v/>
      </c>
      <c r="AF105" s="13" t="str">
        <f t="shared" si="69"/>
        <v/>
      </c>
      <c r="AG105" s="5" t="str">
        <f t="shared" si="48"/>
        <v/>
      </c>
      <c r="AH105" s="12" t="str">
        <f t="shared" si="70"/>
        <v/>
      </c>
      <c r="AI105" s="13" t="str">
        <f t="shared" si="71"/>
        <v/>
      </c>
      <c r="AJ105" s="5" t="str">
        <f t="shared" si="49"/>
        <v/>
      </c>
      <c r="AK105" s="12" t="str">
        <f t="shared" si="72"/>
        <v/>
      </c>
      <c r="AL105" s="13" t="str">
        <f t="shared" si="73"/>
        <v/>
      </c>
      <c r="AM105" s="5" t="str">
        <f t="shared" si="50"/>
        <v/>
      </c>
      <c r="AN105" s="12" t="str">
        <f t="shared" si="74"/>
        <v/>
      </c>
      <c r="AO105" s="13" t="str">
        <f t="shared" si="75"/>
        <v/>
      </c>
      <c r="AQ105" s="33"/>
      <c r="AR105" s="33"/>
      <c r="AS105" s="41" t="s">
        <v>15</v>
      </c>
    </row>
    <row r="106" spans="1:45" hidden="1">
      <c r="A106" s="36">
        <v>104</v>
      </c>
      <c r="B106" s="33" t="str">
        <f t="shared" si="38"/>
        <v/>
      </c>
      <c r="C106" s="33" t="str">
        <f t="shared" si="39"/>
        <v/>
      </c>
      <c r="D106" s="68"/>
      <c r="E106" s="28">
        <v>104</v>
      </c>
      <c r="F106" s="5" t="str">
        <f t="shared" si="51"/>
        <v/>
      </c>
      <c r="G106" s="12" t="str">
        <f t="shared" si="52"/>
        <v/>
      </c>
      <c r="H106" s="13" t="str">
        <f t="shared" si="53"/>
        <v/>
      </c>
      <c r="I106" s="5" t="str">
        <f t="shared" si="40"/>
        <v/>
      </c>
      <c r="J106" s="12" t="str">
        <f t="shared" si="54"/>
        <v/>
      </c>
      <c r="K106" s="13" t="str">
        <f t="shared" si="55"/>
        <v/>
      </c>
      <c r="L106" s="5" t="str">
        <f t="shared" si="41"/>
        <v/>
      </c>
      <c r="M106" s="12" t="str">
        <f t="shared" si="56"/>
        <v/>
      </c>
      <c r="N106" s="13" t="str">
        <f t="shared" si="57"/>
        <v/>
      </c>
      <c r="O106" s="5" t="str">
        <f t="shared" si="42"/>
        <v/>
      </c>
      <c r="P106" s="12" t="str">
        <f t="shared" si="58"/>
        <v/>
      </c>
      <c r="Q106" s="13" t="str">
        <f t="shared" si="59"/>
        <v/>
      </c>
      <c r="R106" s="5" t="str">
        <f t="shared" si="43"/>
        <v/>
      </c>
      <c r="S106" s="12" t="str">
        <f t="shared" si="60"/>
        <v/>
      </c>
      <c r="T106" s="13" t="str">
        <f t="shared" si="61"/>
        <v/>
      </c>
      <c r="U106" s="5" t="str">
        <f t="shared" si="44"/>
        <v/>
      </c>
      <c r="V106" s="12" t="str">
        <f t="shared" si="62"/>
        <v/>
      </c>
      <c r="W106" s="13" t="str">
        <f t="shared" si="63"/>
        <v/>
      </c>
      <c r="X106" s="5" t="str">
        <f t="shared" si="45"/>
        <v/>
      </c>
      <c r="Y106" s="12" t="str">
        <f t="shared" si="64"/>
        <v/>
      </c>
      <c r="Z106" s="13" t="str">
        <f t="shared" si="65"/>
        <v/>
      </c>
      <c r="AA106" s="5" t="str">
        <f t="shared" si="46"/>
        <v/>
      </c>
      <c r="AB106" s="12" t="str">
        <f t="shared" si="66"/>
        <v/>
      </c>
      <c r="AC106" s="13" t="str">
        <f t="shared" si="67"/>
        <v/>
      </c>
      <c r="AD106" s="5" t="str">
        <f t="shared" si="47"/>
        <v/>
      </c>
      <c r="AE106" s="12" t="str">
        <f t="shared" si="68"/>
        <v/>
      </c>
      <c r="AF106" s="13" t="str">
        <f t="shared" si="69"/>
        <v/>
      </c>
      <c r="AG106" s="5" t="str">
        <f t="shared" si="48"/>
        <v/>
      </c>
      <c r="AH106" s="12" t="str">
        <f t="shared" si="70"/>
        <v/>
      </c>
      <c r="AI106" s="13" t="str">
        <f t="shared" si="71"/>
        <v/>
      </c>
      <c r="AJ106" s="5" t="str">
        <f t="shared" si="49"/>
        <v/>
      </c>
      <c r="AK106" s="12" t="str">
        <f t="shared" si="72"/>
        <v/>
      </c>
      <c r="AL106" s="13" t="str">
        <f t="shared" si="73"/>
        <v/>
      </c>
      <c r="AM106" s="5" t="str">
        <f t="shared" si="50"/>
        <v/>
      </c>
      <c r="AN106" s="12" t="str">
        <f t="shared" si="74"/>
        <v/>
      </c>
      <c r="AO106" s="13" t="str">
        <f t="shared" si="75"/>
        <v/>
      </c>
      <c r="AQ106" s="33"/>
      <c r="AR106" s="33"/>
      <c r="AS106" s="41" t="s">
        <v>15</v>
      </c>
    </row>
    <row r="107" spans="1:45" hidden="1">
      <c r="A107" s="36">
        <v>105</v>
      </c>
      <c r="B107" s="33" t="str">
        <f t="shared" si="38"/>
        <v/>
      </c>
      <c r="C107" s="33" t="str">
        <f t="shared" si="39"/>
        <v/>
      </c>
      <c r="D107" s="68"/>
      <c r="E107" s="28">
        <v>105</v>
      </c>
      <c r="F107" s="5" t="str">
        <f t="shared" si="51"/>
        <v/>
      </c>
      <c r="G107" s="12" t="str">
        <f t="shared" si="52"/>
        <v/>
      </c>
      <c r="H107" s="13" t="str">
        <f t="shared" si="53"/>
        <v/>
      </c>
      <c r="I107" s="5" t="str">
        <f t="shared" si="40"/>
        <v/>
      </c>
      <c r="J107" s="12" t="str">
        <f t="shared" si="54"/>
        <v/>
      </c>
      <c r="K107" s="13" t="str">
        <f t="shared" si="55"/>
        <v/>
      </c>
      <c r="L107" s="5" t="str">
        <f t="shared" si="41"/>
        <v/>
      </c>
      <c r="M107" s="12" t="str">
        <f t="shared" si="56"/>
        <v/>
      </c>
      <c r="N107" s="13" t="str">
        <f t="shared" si="57"/>
        <v/>
      </c>
      <c r="O107" s="5" t="str">
        <f t="shared" si="42"/>
        <v/>
      </c>
      <c r="P107" s="12" t="str">
        <f t="shared" si="58"/>
        <v/>
      </c>
      <c r="Q107" s="13" t="str">
        <f t="shared" si="59"/>
        <v/>
      </c>
      <c r="R107" s="5" t="str">
        <f t="shared" si="43"/>
        <v/>
      </c>
      <c r="S107" s="12" t="str">
        <f t="shared" si="60"/>
        <v/>
      </c>
      <c r="T107" s="13" t="str">
        <f t="shared" si="61"/>
        <v/>
      </c>
      <c r="U107" s="5" t="str">
        <f t="shared" si="44"/>
        <v/>
      </c>
      <c r="V107" s="12" t="str">
        <f t="shared" si="62"/>
        <v/>
      </c>
      <c r="W107" s="13" t="str">
        <f t="shared" si="63"/>
        <v/>
      </c>
      <c r="X107" s="5" t="str">
        <f t="shared" si="45"/>
        <v/>
      </c>
      <c r="Y107" s="12" t="str">
        <f t="shared" si="64"/>
        <v/>
      </c>
      <c r="Z107" s="13" t="str">
        <f t="shared" si="65"/>
        <v/>
      </c>
      <c r="AA107" s="5" t="str">
        <f t="shared" si="46"/>
        <v/>
      </c>
      <c r="AB107" s="12" t="str">
        <f t="shared" si="66"/>
        <v/>
      </c>
      <c r="AC107" s="13" t="str">
        <f t="shared" si="67"/>
        <v/>
      </c>
      <c r="AD107" s="5" t="str">
        <f t="shared" si="47"/>
        <v/>
      </c>
      <c r="AE107" s="12" t="str">
        <f t="shared" si="68"/>
        <v/>
      </c>
      <c r="AF107" s="13" t="str">
        <f t="shared" si="69"/>
        <v/>
      </c>
      <c r="AG107" s="5" t="str">
        <f t="shared" si="48"/>
        <v/>
      </c>
      <c r="AH107" s="12" t="str">
        <f t="shared" si="70"/>
        <v/>
      </c>
      <c r="AI107" s="13" t="str">
        <f t="shared" si="71"/>
        <v/>
      </c>
      <c r="AJ107" s="5" t="str">
        <f t="shared" si="49"/>
        <v/>
      </c>
      <c r="AK107" s="12" t="str">
        <f t="shared" si="72"/>
        <v/>
      </c>
      <c r="AL107" s="13" t="str">
        <f t="shared" si="73"/>
        <v/>
      </c>
      <c r="AM107" s="5" t="str">
        <f t="shared" si="50"/>
        <v/>
      </c>
      <c r="AN107" s="12" t="str">
        <f t="shared" si="74"/>
        <v/>
      </c>
      <c r="AO107" s="13" t="str">
        <f t="shared" si="75"/>
        <v/>
      </c>
      <c r="AQ107" s="33"/>
      <c r="AR107" s="33"/>
      <c r="AS107" s="41" t="s">
        <v>15</v>
      </c>
    </row>
    <row r="108" spans="1:45" hidden="1">
      <c r="A108" s="36">
        <v>106</v>
      </c>
      <c r="B108" s="33" t="str">
        <f t="shared" si="38"/>
        <v/>
      </c>
      <c r="C108" s="33" t="str">
        <f t="shared" si="39"/>
        <v/>
      </c>
      <c r="D108" s="68"/>
      <c r="E108" s="28">
        <v>106</v>
      </c>
      <c r="F108" s="5" t="str">
        <f t="shared" si="51"/>
        <v/>
      </c>
      <c r="G108" s="12" t="str">
        <f t="shared" si="52"/>
        <v/>
      </c>
      <c r="H108" s="13" t="str">
        <f t="shared" si="53"/>
        <v/>
      </c>
      <c r="I108" s="5" t="str">
        <f t="shared" si="40"/>
        <v/>
      </c>
      <c r="J108" s="12" t="str">
        <f t="shared" si="54"/>
        <v/>
      </c>
      <c r="K108" s="13" t="str">
        <f t="shared" si="55"/>
        <v/>
      </c>
      <c r="L108" s="5" t="str">
        <f t="shared" si="41"/>
        <v/>
      </c>
      <c r="M108" s="12" t="str">
        <f t="shared" si="56"/>
        <v/>
      </c>
      <c r="N108" s="13" t="str">
        <f t="shared" si="57"/>
        <v/>
      </c>
      <c r="O108" s="5" t="str">
        <f t="shared" si="42"/>
        <v/>
      </c>
      <c r="P108" s="12" t="str">
        <f t="shared" si="58"/>
        <v/>
      </c>
      <c r="Q108" s="13" t="str">
        <f t="shared" si="59"/>
        <v/>
      </c>
      <c r="R108" s="5" t="str">
        <f t="shared" si="43"/>
        <v/>
      </c>
      <c r="S108" s="12" t="str">
        <f t="shared" si="60"/>
        <v/>
      </c>
      <c r="T108" s="13" t="str">
        <f t="shared" si="61"/>
        <v/>
      </c>
      <c r="U108" s="5" t="str">
        <f t="shared" si="44"/>
        <v/>
      </c>
      <c r="V108" s="12" t="str">
        <f t="shared" si="62"/>
        <v/>
      </c>
      <c r="W108" s="13" t="str">
        <f t="shared" si="63"/>
        <v/>
      </c>
      <c r="X108" s="5" t="str">
        <f t="shared" si="45"/>
        <v/>
      </c>
      <c r="Y108" s="12" t="str">
        <f t="shared" si="64"/>
        <v/>
      </c>
      <c r="Z108" s="13" t="str">
        <f t="shared" si="65"/>
        <v/>
      </c>
      <c r="AA108" s="5" t="str">
        <f t="shared" si="46"/>
        <v/>
      </c>
      <c r="AB108" s="12" t="str">
        <f t="shared" si="66"/>
        <v/>
      </c>
      <c r="AC108" s="13" t="str">
        <f t="shared" si="67"/>
        <v/>
      </c>
      <c r="AD108" s="5" t="str">
        <f t="shared" si="47"/>
        <v/>
      </c>
      <c r="AE108" s="12" t="str">
        <f t="shared" si="68"/>
        <v/>
      </c>
      <c r="AF108" s="13" t="str">
        <f t="shared" si="69"/>
        <v/>
      </c>
      <c r="AG108" s="5" t="str">
        <f t="shared" si="48"/>
        <v/>
      </c>
      <c r="AH108" s="12" t="str">
        <f t="shared" si="70"/>
        <v/>
      </c>
      <c r="AI108" s="13" t="str">
        <f t="shared" si="71"/>
        <v/>
      </c>
      <c r="AJ108" s="5" t="str">
        <f t="shared" si="49"/>
        <v/>
      </c>
      <c r="AK108" s="12" t="str">
        <f t="shared" si="72"/>
        <v/>
      </c>
      <c r="AL108" s="13" t="str">
        <f t="shared" si="73"/>
        <v/>
      </c>
      <c r="AM108" s="5" t="str">
        <f t="shared" si="50"/>
        <v/>
      </c>
      <c r="AN108" s="12" t="str">
        <f t="shared" si="74"/>
        <v/>
      </c>
      <c r="AO108" s="13" t="str">
        <f t="shared" si="75"/>
        <v/>
      </c>
      <c r="AQ108" s="33">
        <v>23</v>
      </c>
      <c r="AR108" s="34" t="s">
        <v>549</v>
      </c>
      <c r="AS108" s="47" t="s">
        <v>649</v>
      </c>
    </row>
    <row r="109" spans="1:45" hidden="1">
      <c r="A109" s="36">
        <v>107</v>
      </c>
      <c r="B109" s="33" t="str">
        <f t="shared" si="38"/>
        <v/>
      </c>
      <c r="C109" s="33" t="str">
        <f t="shared" si="39"/>
        <v/>
      </c>
      <c r="D109" s="68"/>
      <c r="E109" s="28">
        <v>107</v>
      </c>
      <c r="F109" s="5" t="str">
        <f t="shared" si="51"/>
        <v/>
      </c>
      <c r="G109" s="12" t="str">
        <f t="shared" si="52"/>
        <v/>
      </c>
      <c r="H109" s="13" t="str">
        <f t="shared" si="53"/>
        <v/>
      </c>
      <c r="I109" s="5" t="str">
        <f t="shared" si="40"/>
        <v/>
      </c>
      <c r="J109" s="12" t="str">
        <f t="shared" si="54"/>
        <v/>
      </c>
      <c r="K109" s="13" t="str">
        <f t="shared" si="55"/>
        <v/>
      </c>
      <c r="L109" s="5" t="str">
        <f t="shared" si="41"/>
        <v/>
      </c>
      <c r="M109" s="12" t="str">
        <f t="shared" si="56"/>
        <v/>
      </c>
      <c r="N109" s="13" t="str">
        <f t="shared" si="57"/>
        <v/>
      </c>
      <c r="O109" s="5" t="str">
        <f t="shared" si="42"/>
        <v/>
      </c>
      <c r="P109" s="12" t="str">
        <f t="shared" si="58"/>
        <v/>
      </c>
      <c r="Q109" s="13" t="str">
        <f t="shared" si="59"/>
        <v/>
      </c>
      <c r="R109" s="5" t="str">
        <f t="shared" si="43"/>
        <v/>
      </c>
      <c r="S109" s="12" t="str">
        <f t="shared" si="60"/>
        <v/>
      </c>
      <c r="T109" s="13" t="str">
        <f t="shared" si="61"/>
        <v/>
      </c>
      <c r="U109" s="5" t="str">
        <f t="shared" si="44"/>
        <v/>
      </c>
      <c r="V109" s="12" t="str">
        <f t="shared" si="62"/>
        <v/>
      </c>
      <c r="W109" s="13" t="str">
        <f t="shared" si="63"/>
        <v/>
      </c>
      <c r="X109" s="5" t="str">
        <f t="shared" si="45"/>
        <v/>
      </c>
      <c r="Y109" s="12" t="str">
        <f t="shared" si="64"/>
        <v/>
      </c>
      <c r="Z109" s="13" t="str">
        <f t="shared" si="65"/>
        <v/>
      </c>
      <c r="AA109" s="5" t="str">
        <f t="shared" si="46"/>
        <v/>
      </c>
      <c r="AB109" s="12" t="str">
        <f t="shared" si="66"/>
        <v/>
      </c>
      <c r="AC109" s="13" t="str">
        <f t="shared" si="67"/>
        <v/>
      </c>
      <c r="AD109" s="5" t="str">
        <f t="shared" si="47"/>
        <v/>
      </c>
      <c r="AE109" s="12" t="str">
        <f t="shared" si="68"/>
        <v/>
      </c>
      <c r="AF109" s="13" t="str">
        <f t="shared" si="69"/>
        <v/>
      </c>
      <c r="AG109" s="5" t="str">
        <f t="shared" si="48"/>
        <v/>
      </c>
      <c r="AH109" s="12" t="str">
        <f t="shared" si="70"/>
        <v/>
      </c>
      <c r="AI109" s="13" t="str">
        <f t="shared" si="71"/>
        <v/>
      </c>
      <c r="AJ109" s="5" t="str">
        <f t="shared" si="49"/>
        <v/>
      </c>
      <c r="AK109" s="12" t="str">
        <f t="shared" si="72"/>
        <v/>
      </c>
      <c r="AL109" s="13" t="str">
        <f t="shared" si="73"/>
        <v/>
      </c>
      <c r="AM109" s="5" t="str">
        <f t="shared" si="50"/>
        <v/>
      </c>
      <c r="AN109" s="12" t="str">
        <f t="shared" si="74"/>
        <v/>
      </c>
      <c r="AO109" s="13" t="str">
        <f t="shared" si="75"/>
        <v/>
      </c>
      <c r="AQ109" s="33">
        <v>29</v>
      </c>
      <c r="AR109" s="34" t="s">
        <v>550</v>
      </c>
      <c r="AS109" s="47" t="s">
        <v>649</v>
      </c>
    </row>
    <row r="110" spans="1:45" hidden="1">
      <c r="A110" s="36">
        <v>108</v>
      </c>
      <c r="B110" s="33" t="str">
        <f t="shared" si="38"/>
        <v/>
      </c>
      <c r="C110" s="33" t="str">
        <f t="shared" si="39"/>
        <v/>
      </c>
      <c r="D110" s="68"/>
      <c r="E110" s="28">
        <v>108</v>
      </c>
      <c r="F110" s="5" t="str">
        <f t="shared" si="51"/>
        <v/>
      </c>
      <c r="G110" s="12" t="str">
        <f t="shared" si="52"/>
        <v/>
      </c>
      <c r="H110" s="13" t="str">
        <f t="shared" si="53"/>
        <v/>
      </c>
      <c r="I110" s="5" t="str">
        <f t="shared" si="40"/>
        <v/>
      </c>
      <c r="J110" s="12" t="str">
        <f t="shared" si="54"/>
        <v/>
      </c>
      <c r="K110" s="13" t="str">
        <f t="shared" si="55"/>
        <v/>
      </c>
      <c r="L110" s="5" t="str">
        <f t="shared" si="41"/>
        <v/>
      </c>
      <c r="M110" s="12" t="str">
        <f t="shared" si="56"/>
        <v/>
      </c>
      <c r="N110" s="13" t="str">
        <f t="shared" si="57"/>
        <v/>
      </c>
      <c r="O110" s="5" t="str">
        <f t="shared" si="42"/>
        <v/>
      </c>
      <c r="P110" s="12" t="str">
        <f t="shared" si="58"/>
        <v/>
      </c>
      <c r="Q110" s="13" t="str">
        <f t="shared" si="59"/>
        <v/>
      </c>
      <c r="R110" s="5" t="str">
        <f t="shared" si="43"/>
        <v/>
      </c>
      <c r="S110" s="12" t="str">
        <f t="shared" si="60"/>
        <v/>
      </c>
      <c r="T110" s="13" t="str">
        <f t="shared" si="61"/>
        <v/>
      </c>
      <c r="U110" s="5" t="str">
        <f t="shared" si="44"/>
        <v/>
      </c>
      <c r="V110" s="12" t="str">
        <f t="shared" si="62"/>
        <v/>
      </c>
      <c r="W110" s="13" t="str">
        <f t="shared" si="63"/>
        <v/>
      </c>
      <c r="X110" s="5" t="str">
        <f t="shared" si="45"/>
        <v/>
      </c>
      <c r="Y110" s="12" t="str">
        <f t="shared" si="64"/>
        <v/>
      </c>
      <c r="Z110" s="13" t="str">
        <f t="shared" si="65"/>
        <v/>
      </c>
      <c r="AA110" s="5" t="str">
        <f t="shared" si="46"/>
        <v/>
      </c>
      <c r="AB110" s="12" t="str">
        <f t="shared" si="66"/>
        <v/>
      </c>
      <c r="AC110" s="13" t="str">
        <f t="shared" si="67"/>
        <v/>
      </c>
      <c r="AD110" s="5" t="str">
        <f t="shared" si="47"/>
        <v/>
      </c>
      <c r="AE110" s="12" t="str">
        <f t="shared" si="68"/>
        <v/>
      </c>
      <c r="AF110" s="13" t="str">
        <f t="shared" si="69"/>
        <v/>
      </c>
      <c r="AG110" s="5" t="str">
        <f t="shared" si="48"/>
        <v/>
      </c>
      <c r="AH110" s="12" t="str">
        <f t="shared" si="70"/>
        <v/>
      </c>
      <c r="AI110" s="13" t="str">
        <f t="shared" si="71"/>
        <v/>
      </c>
      <c r="AJ110" s="5" t="str">
        <f t="shared" si="49"/>
        <v/>
      </c>
      <c r="AK110" s="12" t="str">
        <f t="shared" si="72"/>
        <v/>
      </c>
      <c r="AL110" s="13" t="str">
        <f t="shared" si="73"/>
        <v/>
      </c>
      <c r="AM110" s="5" t="str">
        <f t="shared" si="50"/>
        <v/>
      </c>
      <c r="AN110" s="12" t="str">
        <f t="shared" si="74"/>
        <v/>
      </c>
      <c r="AO110" s="13" t="str">
        <f t="shared" si="75"/>
        <v/>
      </c>
      <c r="AQ110" s="33">
        <v>45</v>
      </c>
      <c r="AR110" s="34" t="s">
        <v>551</v>
      </c>
      <c r="AS110" s="47" t="s">
        <v>649</v>
      </c>
    </row>
    <row r="111" spans="1:45" hidden="1">
      <c r="A111" s="36">
        <v>109</v>
      </c>
      <c r="B111" s="33" t="str">
        <f t="shared" si="38"/>
        <v/>
      </c>
      <c r="C111" s="33" t="str">
        <f t="shared" si="39"/>
        <v/>
      </c>
      <c r="D111" s="68"/>
      <c r="E111" s="28">
        <v>109</v>
      </c>
      <c r="F111" s="5" t="str">
        <f t="shared" si="51"/>
        <v/>
      </c>
      <c r="G111" s="12" t="str">
        <f t="shared" si="52"/>
        <v/>
      </c>
      <c r="H111" s="13" t="str">
        <f t="shared" si="53"/>
        <v/>
      </c>
      <c r="I111" s="5" t="str">
        <f t="shared" si="40"/>
        <v/>
      </c>
      <c r="J111" s="12" t="str">
        <f t="shared" si="54"/>
        <v/>
      </c>
      <c r="K111" s="13" t="str">
        <f t="shared" si="55"/>
        <v/>
      </c>
      <c r="L111" s="5" t="str">
        <f t="shared" si="41"/>
        <v/>
      </c>
      <c r="M111" s="12" t="str">
        <f t="shared" si="56"/>
        <v/>
      </c>
      <c r="N111" s="13" t="str">
        <f t="shared" si="57"/>
        <v/>
      </c>
      <c r="O111" s="5" t="str">
        <f t="shared" si="42"/>
        <v/>
      </c>
      <c r="P111" s="12" t="str">
        <f t="shared" si="58"/>
        <v/>
      </c>
      <c r="Q111" s="13" t="str">
        <f t="shared" si="59"/>
        <v/>
      </c>
      <c r="R111" s="5" t="str">
        <f t="shared" si="43"/>
        <v/>
      </c>
      <c r="S111" s="12" t="str">
        <f t="shared" si="60"/>
        <v/>
      </c>
      <c r="T111" s="13" t="str">
        <f t="shared" si="61"/>
        <v/>
      </c>
      <c r="U111" s="5" t="str">
        <f t="shared" si="44"/>
        <v/>
      </c>
      <c r="V111" s="12" t="str">
        <f t="shared" si="62"/>
        <v/>
      </c>
      <c r="W111" s="13" t="str">
        <f t="shared" si="63"/>
        <v/>
      </c>
      <c r="X111" s="5" t="str">
        <f t="shared" si="45"/>
        <v/>
      </c>
      <c r="Y111" s="12" t="str">
        <f t="shared" si="64"/>
        <v/>
      </c>
      <c r="Z111" s="13" t="str">
        <f t="shared" si="65"/>
        <v/>
      </c>
      <c r="AA111" s="5" t="str">
        <f t="shared" si="46"/>
        <v/>
      </c>
      <c r="AB111" s="12" t="str">
        <f t="shared" si="66"/>
        <v/>
      </c>
      <c r="AC111" s="13" t="str">
        <f t="shared" si="67"/>
        <v/>
      </c>
      <c r="AD111" s="5" t="str">
        <f t="shared" si="47"/>
        <v/>
      </c>
      <c r="AE111" s="12" t="str">
        <f t="shared" si="68"/>
        <v/>
      </c>
      <c r="AF111" s="13" t="str">
        <f t="shared" si="69"/>
        <v/>
      </c>
      <c r="AG111" s="5" t="str">
        <f t="shared" si="48"/>
        <v/>
      </c>
      <c r="AH111" s="12" t="str">
        <f t="shared" si="70"/>
        <v/>
      </c>
      <c r="AI111" s="13" t="str">
        <f t="shared" si="71"/>
        <v/>
      </c>
      <c r="AJ111" s="5" t="str">
        <f t="shared" si="49"/>
        <v/>
      </c>
      <c r="AK111" s="12" t="str">
        <f t="shared" si="72"/>
        <v/>
      </c>
      <c r="AL111" s="13" t="str">
        <f t="shared" si="73"/>
        <v/>
      </c>
      <c r="AM111" s="5" t="str">
        <f t="shared" si="50"/>
        <v/>
      </c>
      <c r="AN111" s="12" t="str">
        <f t="shared" si="74"/>
        <v/>
      </c>
      <c r="AO111" s="13" t="str">
        <f t="shared" si="75"/>
        <v/>
      </c>
      <c r="AQ111" s="33">
        <v>25</v>
      </c>
      <c r="AR111" s="34" t="s">
        <v>552</v>
      </c>
      <c r="AS111" s="47" t="s">
        <v>649</v>
      </c>
    </row>
    <row r="112" spans="1:45" hidden="1">
      <c r="A112" s="36">
        <v>110</v>
      </c>
      <c r="B112" s="33" t="str">
        <f t="shared" si="38"/>
        <v/>
      </c>
      <c r="C112" s="33" t="str">
        <f t="shared" si="39"/>
        <v/>
      </c>
      <c r="D112" s="68"/>
      <c r="E112" s="28">
        <v>110</v>
      </c>
      <c r="F112" s="5" t="str">
        <f t="shared" si="51"/>
        <v/>
      </c>
      <c r="G112" s="12" t="str">
        <f t="shared" si="52"/>
        <v/>
      </c>
      <c r="H112" s="13" t="str">
        <f t="shared" si="53"/>
        <v/>
      </c>
      <c r="I112" s="5" t="str">
        <f t="shared" si="40"/>
        <v/>
      </c>
      <c r="J112" s="12" t="str">
        <f t="shared" si="54"/>
        <v/>
      </c>
      <c r="K112" s="13" t="str">
        <f t="shared" si="55"/>
        <v/>
      </c>
      <c r="L112" s="5" t="str">
        <f t="shared" si="41"/>
        <v/>
      </c>
      <c r="M112" s="12" t="str">
        <f t="shared" si="56"/>
        <v/>
      </c>
      <c r="N112" s="13" t="str">
        <f t="shared" si="57"/>
        <v/>
      </c>
      <c r="O112" s="5" t="str">
        <f t="shared" si="42"/>
        <v/>
      </c>
      <c r="P112" s="12" t="str">
        <f t="shared" si="58"/>
        <v/>
      </c>
      <c r="Q112" s="13" t="str">
        <f t="shared" si="59"/>
        <v/>
      </c>
      <c r="R112" s="5" t="str">
        <f t="shared" si="43"/>
        <v/>
      </c>
      <c r="S112" s="12" t="str">
        <f t="shared" si="60"/>
        <v/>
      </c>
      <c r="T112" s="13" t="str">
        <f t="shared" si="61"/>
        <v/>
      </c>
      <c r="U112" s="5" t="str">
        <f t="shared" si="44"/>
        <v/>
      </c>
      <c r="V112" s="12" t="str">
        <f t="shared" si="62"/>
        <v/>
      </c>
      <c r="W112" s="13" t="str">
        <f t="shared" si="63"/>
        <v/>
      </c>
      <c r="X112" s="5" t="str">
        <f t="shared" si="45"/>
        <v/>
      </c>
      <c r="Y112" s="12" t="str">
        <f t="shared" si="64"/>
        <v/>
      </c>
      <c r="Z112" s="13" t="str">
        <f t="shared" si="65"/>
        <v/>
      </c>
      <c r="AA112" s="5" t="str">
        <f t="shared" si="46"/>
        <v/>
      </c>
      <c r="AB112" s="12" t="str">
        <f t="shared" si="66"/>
        <v/>
      </c>
      <c r="AC112" s="13" t="str">
        <f t="shared" si="67"/>
        <v/>
      </c>
      <c r="AD112" s="5" t="str">
        <f t="shared" si="47"/>
        <v/>
      </c>
      <c r="AE112" s="12" t="str">
        <f t="shared" si="68"/>
        <v/>
      </c>
      <c r="AF112" s="13" t="str">
        <f t="shared" si="69"/>
        <v/>
      </c>
      <c r="AG112" s="5" t="str">
        <f t="shared" si="48"/>
        <v/>
      </c>
      <c r="AH112" s="12" t="str">
        <f t="shared" si="70"/>
        <v/>
      </c>
      <c r="AI112" s="13" t="str">
        <f t="shared" si="71"/>
        <v/>
      </c>
      <c r="AJ112" s="5" t="str">
        <f t="shared" si="49"/>
        <v/>
      </c>
      <c r="AK112" s="12" t="str">
        <f t="shared" si="72"/>
        <v/>
      </c>
      <c r="AL112" s="13" t="str">
        <f t="shared" si="73"/>
        <v/>
      </c>
      <c r="AM112" s="5" t="str">
        <f t="shared" si="50"/>
        <v/>
      </c>
      <c r="AN112" s="12" t="str">
        <f t="shared" si="74"/>
        <v/>
      </c>
      <c r="AO112" s="13" t="str">
        <f t="shared" si="75"/>
        <v/>
      </c>
      <c r="AQ112" s="33">
        <v>36</v>
      </c>
      <c r="AR112" s="34" t="s">
        <v>553</v>
      </c>
      <c r="AS112" s="47" t="s">
        <v>649</v>
      </c>
    </row>
    <row r="113" spans="1:45" hidden="1">
      <c r="A113" s="36">
        <v>111</v>
      </c>
      <c r="B113" s="33" t="str">
        <f t="shared" si="38"/>
        <v/>
      </c>
      <c r="C113" s="33" t="str">
        <f t="shared" si="39"/>
        <v/>
      </c>
      <c r="D113" s="68"/>
      <c r="E113" s="28">
        <v>111</v>
      </c>
      <c r="F113" s="5" t="str">
        <f t="shared" si="51"/>
        <v/>
      </c>
      <c r="G113" s="12" t="str">
        <f t="shared" si="52"/>
        <v/>
      </c>
      <c r="H113" s="13" t="str">
        <f t="shared" si="53"/>
        <v/>
      </c>
      <c r="I113" s="5" t="str">
        <f t="shared" si="40"/>
        <v/>
      </c>
      <c r="J113" s="12" t="str">
        <f t="shared" si="54"/>
        <v/>
      </c>
      <c r="K113" s="13" t="str">
        <f t="shared" si="55"/>
        <v/>
      </c>
      <c r="L113" s="5" t="str">
        <f t="shared" si="41"/>
        <v/>
      </c>
      <c r="M113" s="12" t="str">
        <f t="shared" si="56"/>
        <v/>
      </c>
      <c r="N113" s="13" t="str">
        <f t="shared" si="57"/>
        <v/>
      </c>
      <c r="O113" s="5" t="str">
        <f t="shared" si="42"/>
        <v/>
      </c>
      <c r="P113" s="12" t="str">
        <f t="shared" si="58"/>
        <v/>
      </c>
      <c r="Q113" s="13" t="str">
        <f t="shared" si="59"/>
        <v/>
      </c>
      <c r="R113" s="5" t="str">
        <f t="shared" si="43"/>
        <v/>
      </c>
      <c r="S113" s="12" t="str">
        <f t="shared" si="60"/>
        <v/>
      </c>
      <c r="T113" s="13" t="str">
        <f t="shared" si="61"/>
        <v/>
      </c>
      <c r="U113" s="5" t="str">
        <f t="shared" si="44"/>
        <v/>
      </c>
      <c r="V113" s="12" t="str">
        <f t="shared" si="62"/>
        <v/>
      </c>
      <c r="W113" s="13" t="str">
        <f t="shared" si="63"/>
        <v/>
      </c>
      <c r="X113" s="5" t="str">
        <f t="shared" si="45"/>
        <v/>
      </c>
      <c r="Y113" s="12" t="str">
        <f t="shared" si="64"/>
        <v/>
      </c>
      <c r="Z113" s="13" t="str">
        <f t="shared" si="65"/>
        <v/>
      </c>
      <c r="AA113" s="5" t="str">
        <f t="shared" si="46"/>
        <v/>
      </c>
      <c r="AB113" s="12" t="str">
        <f t="shared" si="66"/>
        <v/>
      </c>
      <c r="AC113" s="13" t="str">
        <f t="shared" si="67"/>
        <v/>
      </c>
      <c r="AD113" s="5" t="str">
        <f t="shared" si="47"/>
        <v/>
      </c>
      <c r="AE113" s="12" t="str">
        <f t="shared" si="68"/>
        <v/>
      </c>
      <c r="AF113" s="13" t="str">
        <f t="shared" si="69"/>
        <v/>
      </c>
      <c r="AG113" s="5" t="str">
        <f t="shared" si="48"/>
        <v/>
      </c>
      <c r="AH113" s="12" t="str">
        <f t="shared" si="70"/>
        <v/>
      </c>
      <c r="AI113" s="13" t="str">
        <f t="shared" si="71"/>
        <v/>
      </c>
      <c r="AJ113" s="5" t="str">
        <f t="shared" si="49"/>
        <v/>
      </c>
      <c r="AK113" s="12" t="str">
        <f t="shared" si="72"/>
        <v/>
      </c>
      <c r="AL113" s="13" t="str">
        <f t="shared" si="73"/>
        <v/>
      </c>
      <c r="AM113" s="5" t="str">
        <f t="shared" si="50"/>
        <v/>
      </c>
      <c r="AN113" s="12" t="str">
        <f t="shared" si="74"/>
        <v/>
      </c>
      <c r="AO113" s="13" t="str">
        <f t="shared" si="75"/>
        <v/>
      </c>
      <c r="AQ113" s="33"/>
      <c r="AR113" s="34" t="s">
        <v>554</v>
      </c>
      <c r="AS113" s="47" t="s">
        <v>649</v>
      </c>
    </row>
    <row r="114" spans="1:45" hidden="1">
      <c r="A114" s="36">
        <v>112</v>
      </c>
      <c r="B114" s="33" t="str">
        <f t="shared" si="38"/>
        <v/>
      </c>
      <c r="C114" s="33" t="str">
        <f t="shared" si="39"/>
        <v/>
      </c>
      <c r="D114" s="68"/>
      <c r="E114" s="28">
        <v>112</v>
      </c>
      <c r="F114" s="5" t="str">
        <f t="shared" si="51"/>
        <v/>
      </c>
      <c r="G114" s="12" t="str">
        <f t="shared" si="52"/>
        <v/>
      </c>
      <c r="H114" s="13" t="str">
        <f t="shared" si="53"/>
        <v/>
      </c>
      <c r="I114" s="5" t="str">
        <f t="shared" si="40"/>
        <v/>
      </c>
      <c r="J114" s="12" t="str">
        <f t="shared" si="54"/>
        <v/>
      </c>
      <c r="K114" s="13" t="str">
        <f t="shared" si="55"/>
        <v/>
      </c>
      <c r="L114" s="5" t="str">
        <f t="shared" si="41"/>
        <v/>
      </c>
      <c r="M114" s="12" t="str">
        <f t="shared" si="56"/>
        <v/>
      </c>
      <c r="N114" s="13" t="str">
        <f t="shared" si="57"/>
        <v/>
      </c>
      <c r="O114" s="5" t="str">
        <f t="shared" si="42"/>
        <v/>
      </c>
      <c r="P114" s="12" t="str">
        <f t="shared" si="58"/>
        <v/>
      </c>
      <c r="Q114" s="13" t="str">
        <f t="shared" si="59"/>
        <v/>
      </c>
      <c r="R114" s="5" t="str">
        <f t="shared" si="43"/>
        <v/>
      </c>
      <c r="S114" s="12" t="str">
        <f t="shared" si="60"/>
        <v/>
      </c>
      <c r="T114" s="13" t="str">
        <f t="shared" si="61"/>
        <v/>
      </c>
      <c r="U114" s="5" t="str">
        <f t="shared" si="44"/>
        <v/>
      </c>
      <c r="V114" s="12" t="str">
        <f t="shared" si="62"/>
        <v/>
      </c>
      <c r="W114" s="13" t="str">
        <f t="shared" si="63"/>
        <v/>
      </c>
      <c r="X114" s="5" t="str">
        <f t="shared" si="45"/>
        <v/>
      </c>
      <c r="Y114" s="12" t="str">
        <f t="shared" si="64"/>
        <v/>
      </c>
      <c r="Z114" s="13" t="str">
        <f t="shared" si="65"/>
        <v/>
      </c>
      <c r="AA114" s="5" t="str">
        <f t="shared" si="46"/>
        <v/>
      </c>
      <c r="AB114" s="12" t="str">
        <f t="shared" si="66"/>
        <v/>
      </c>
      <c r="AC114" s="13" t="str">
        <f t="shared" si="67"/>
        <v/>
      </c>
      <c r="AD114" s="5" t="str">
        <f t="shared" si="47"/>
        <v/>
      </c>
      <c r="AE114" s="12" t="str">
        <f t="shared" si="68"/>
        <v/>
      </c>
      <c r="AF114" s="13" t="str">
        <f t="shared" si="69"/>
        <v/>
      </c>
      <c r="AG114" s="5" t="str">
        <f t="shared" si="48"/>
        <v/>
      </c>
      <c r="AH114" s="12" t="str">
        <f t="shared" si="70"/>
        <v/>
      </c>
      <c r="AI114" s="13" t="str">
        <f t="shared" si="71"/>
        <v/>
      </c>
      <c r="AJ114" s="5" t="str">
        <f t="shared" si="49"/>
        <v/>
      </c>
      <c r="AK114" s="12" t="str">
        <f t="shared" si="72"/>
        <v/>
      </c>
      <c r="AL114" s="13" t="str">
        <f t="shared" si="73"/>
        <v/>
      </c>
      <c r="AM114" s="5" t="str">
        <f t="shared" si="50"/>
        <v/>
      </c>
      <c r="AN114" s="12" t="str">
        <f t="shared" si="74"/>
        <v/>
      </c>
      <c r="AO114" s="13" t="str">
        <f t="shared" si="75"/>
        <v/>
      </c>
      <c r="AQ114" s="33">
        <v>57</v>
      </c>
      <c r="AR114" s="34" t="s">
        <v>555</v>
      </c>
      <c r="AS114" s="47" t="s">
        <v>649</v>
      </c>
    </row>
    <row r="115" spans="1:45" hidden="1">
      <c r="A115" s="36">
        <v>113</v>
      </c>
      <c r="B115" s="33" t="str">
        <f t="shared" si="38"/>
        <v/>
      </c>
      <c r="C115" s="33" t="str">
        <f t="shared" si="39"/>
        <v/>
      </c>
      <c r="D115" s="68"/>
      <c r="E115" s="28">
        <v>113</v>
      </c>
      <c r="F115" s="5" t="str">
        <f t="shared" si="51"/>
        <v/>
      </c>
      <c r="G115" s="12" t="str">
        <f t="shared" si="52"/>
        <v/>
      </c>
      <c r="H115" s="13" t="str">
        <f t="shared" si="53"/>
        <v/>
      </c>
      <c r="I115" s="5" t="str">
        <f t="shared" si="40"/>
        <v/>
      </c>
      <c r="J115" s="12" t="str">
        <f t="shared" si="54"/>
        <v/>
      </c>
      <c r="K115" s="13" t="str">
        <f t="shared" si="55"/>
        <v/>
      </c>
      <c r="L115" s="5" t="str">
        <f t="shared" si="41"/>
        <v/>
      </c>
      <c r="M115" s="12" t="str">
        <f t="shared" si="56"/>
        <v/>
      </c>
      <c r="N115" s="13" t="str">
        <f t="shared" si="57"/>
        <v/>
      </c>
      <c r="O115" s="5" t="str">
        <f t="shared" si="42"/>
        <v/>
      </c>
      <c r="P115" s="12" t="str">
        <f t="shared" si="58"/>
        <v/>
      </c>
      <c r="Q115" s="13" t="str">
        <f t="shared" si="59"/>
        <v/>
      </c>
      <c r="R115" s="5" t="str">
        <f t="shared" si="43"/>
        <v/>
      </c>
      <c r="S115" s="12" t="str">
        <f t="shared" si="60"/>
        <v/>
      </c>
      <c r="T115" s="13" t="str">
        <f t="shared" si="61"/>
        <v/>
      </c>
      <c r="U115" s="5" t="str">
        <f t="shared" si="44"/>
        <v/>
      </c>
      <c r="V115" s="12" t="str">
        <f t="shared" si="62"/>
        <v/>
      </c>
      <c r="W115" s="13" t="str">
        <f t="shared" si="63"/>
        <v/>
      </c>
      <c r="X115" s="5" t="str">
        <f t="shared" si="45"/>
        <v/>
      </c>
      <c r="Y115" s="12" t="str">
        <f t="shared" si="64"/>
        <v/>
      </c>
      <c r="Z115" s="13" t="str">
        <f t="shared" si="65"/>
        <v/>
      </c>
      <c r="AA115" s="5" t="str">
        <f t="shared" si="46"/>
        <v/>
      </c>
      <c r="AB115" s="12" t="str">
        <f t="shared" si="66"/>
        <v/>
      </c>
      <c r="AC115" s="13" t="str">
        <f t="shared" si="67"/>
        <v/>
      </c>
      <c r="AD115" s="5" t="str">
        <f t="shared" si="47"/>
        <v/>
      </c>
      <c r="AE115" s="12" t="str">
        <f t="shared" si="68"/>
        <v/>
      </c>
      <c r="AF115" s="13" t="str">
        <f t="shared" si="69"/>
        <v/>
      </c>
      <c r="AG115" s="5" t="str">
        <f t="shared" si="48"/>
        <v/>
      </c>
      <c r="AH115" s="12" t="str">
        <f t="shared" si="70"/>
        <v/>
      </c>
      <c r="AI115" s="13" t="str">
        <f t="shared" si="71"/>
        <v/>
      </c>
      <c r="AJ115" s="5" t="str">
        <f t="shared" si="49"/>
        <v/>
      </c>
      <c r="AK115" s="12" t="str">
        <f t="shared" si="72"/>
        <v/>
      </c>
      <c r="AL115" s="13" t="str">
        <f t="shared" si="73"/>
        <v/>
      </c>
      <c r="AM115" s="5" t="str">
        <f t="shared" si="50"/>
        <v/>
      </c>
      <c r="AN115" s="12" t="str">
        <f t="shared" si="74"/>
        <v/>
      </c>
      <c r="AO115" s="13" t="str">
        <f t="shared" si="75"/>
        <v/>
      </c>
      <c r="AQ115" s="33"/>
      <c r="AR115" s="34" t="s">
        <v>556</v>
      </c>
      <c r="AS115" s="47" t="s">
        <v>649</v>
      </c>
    </row>
    <row r="116" spans="1:45" hidden="1">
      <c r="A116" s="36">
        <v>114</v>
      </c>
      <c r="B116" s="33" t="str">
        <f t="shared" si="38"/>
        <v/>
      </c>
      <c r="C116" s="33" t="str">
        <f t="shared" si="39"/>
        <v/>
      </c>
      <c r="D116" s="68"/>
      <c r="E116" s="28">
        <v>114</v>
      </c>
      <c r="F116" s="5" t="str">
        <f t="shared" si="51"/>
        <v/>
      </c>
      <c r="G116" s="12" t="str">
        <f t="shared" si="52"/>
        <v/>
      </c>
      <c r="H116" s="13" t="str">
        <f t="shared" si="53"/>
        <v/>
      </c>
      <c r="I116" s="5" t="str">
        <f t="shared" si="40"/>
        <v/>
      </c>
      <c r="J116" s="12" t="str">
        <f t="shared" si="54"/>
        <v/>
      </c>
      <c r="K116" s="13" t="str">
        <f t="shared" si="55"/>
        <v/>
      </c>
      <c r="L116" s="5" t="str">
        <f t="shared" si="41"/>
        <v/>
      </c>
      <c r="M116" s="12" t="str">
        <f t="shared" si="56"/>
        <v/>
      </c>
      <c r="N116" s="13" t="str">
        <f t="shared" si="57"/>
        <v/>
      </c>
      <c r="O116" s="5" t="str">
        <f t="shared" si="42"/>
        <v/>
      </c>
      <c r="P116" s="12" t="str">
        <f t="shared" si="58"/>
        <v/>
      </c>
      <c r="Q116" s="13" t="str">
        <f t="shared" si="59"/>
        <v/>
      </c>
      <c r="R116" s="5" t="str">
        <f t="shared" si="43"/>
        <v/>
      </c>
      <c r="S116" s="12" t="str">
        <f t="shared" si="60"/>
        <v/>
      </c>
      <c r="T116" s="13" t="str">
        <f t="shared" si="61"/>
        <v/>
      </c>
      <c r="U116" s="5" t="str">
        <f t="shared" si="44"/>
        <v/>
      </c>
      <c r="V116" s="12" t="str">
        <f t="shared" si="62"/>
        <v/>
      </c>
      <c r="W116" s="13" t="str">
        <f t="shared" si="63"/>
        <v/>
      </c>
      <c r="X116" s="5" t="str">
        <f t="shared" si="45"/>
        <v/>
      </c>
      <c r="Y116" s="12" t="str">
        <f t="shared" si="64"/>
        <v/>
      </c>
      <c r="Z116" s="13" t="str">
        <f t="shared" si="65"/>
        <v/>
      </c>
      <c r="AA116" s="5" t="str">
        <f t="shared" si="46"/>
        <v/>
      </c>
      <c r="AB116" s="12" t="str">
        <f t="shared" si="66"/>
        <v/>
      </c>
      <c r="AC116" s="13" t="str">
        <f t="shared" si="67"/>
        <v/>
      </c>
      <c r="AD116" s="5" t="str">
        <f t="shared" si="47"/>
        <v/>
      </c>
      <c r="AE116" s="12" t="str">
        <f t="shared" si="68"/>
        <v/>
      </c>
      <c r="AF116" s="13" t="str">
        <f t="shared" si="69"/>
        <v/>
      </c>
      <c r="AG116" s="5" t="str">
        <f t="shared" si="48"/>
        <v/>
      </c>
      <c r="AH116" s="12" t="str">
        <f t="shared" si="70"/>
        <v/>
      </c>
      <c r="AI116" s="13" t="str">
        <f t="shared" si="71"/>
        <v/>
      </c>
      <c r="AJ116" s="5" t="str">
        <f t="shared" si="49"/>
        <v/>
      </c>
      <c r="AK116" s="12" t="str">
        <f t="shared" si="72"/>
        <v/>
      </c>
      <c r="AL116" s="13" t="str">
        <f t="shared" si="73"/>
        <v/>
      </c>
      <c r="AM116" s="5" t="str">
        <f t="shared" si="50"/>
        <v/>
      </c>
      <c r="AN116" s="12" t="str">
        <f t="shared" si="74"/>
        <v/>
      </c>
      <c r="AO116" s="13" t="str">
        <f t="shared" si="75"/>
        <v/>
      </c>
      <c r="AQ116" s="33">
        <v>84</v>
      </c>
      <c r="AR116" s="34" t="s">
        <v>558</v>
      </c>
      <c r="AS116" s="47" t="s">
        <v>649</v>
      </c>
    </row>
    <row r="117" spans="1:45" hidden="1">
      <c r="A117" s="36">
        <v>115</v>
      </c>
      <c r="B117" s="33" t="str">
        <f t="shared" si="38"/>
        <v/>
      </c>
      <c r="C117" s="33" t="str">
        <f t="shared" si="39"/>
        <v/>
      </c>
      <c r="D117" s="68"/>
      <c r="E117" s="28">
        <v>115</v>
      </c>
      <c r="F117" s="5" t="str">
        <f t="shared" si="51"/>
        <v/>
      </c>
      <c r="G117" s="12" t="str">
        <f t="shared" si="52"/>
        <v/>
      </c>
      <c r="H117" s="13" t="str">
        <f t="shared" si="53"/>
        <v/>
      </c>
      <c r="I117" s="5" t="str">
        <f t="shared" si="40"/>
        <v/>
      </c>
      <c r="J117" s="12" t="str">
        <f t="shared" si="54"/>
        <v/>
      </c>
      <c r="K117" s="13" t="str">
        <f t="shared" si="55"/>
        <v/>
      </c>
      <c r="L117" s="5" t="str">
        <f t="shared" si="41"/>
        <v/>
      </c>
      <c r="M117" s="12" t="str">
        <f t="shared" si="56"/>
        <v/>
      </c>
      <c r="N117" s="13" t="str">
        <f t="shared" si="57"/>
        <v/>
      </c>
      <c r="O117" s="5" t="str">
        <f t="shared" si="42"/>
        <v/>
      </c>
      <c r="P117" s="12" t="str">
        <f t="shared" si="58"/>
        <v/>
      </c>
      <c r="Q117" s="13" t="str">
        <f t="shared" si="59"/>
        <v/>
      </c>
      <c r="R117" s="5" t="str">
        <f t="shared" si="43"/>
        <v/>
      </c>
      <c r="S117" s="12" t="str">
        <f t="shared" si="60"/>
        <v/>
      </c>
      <c r="T117" s="13" t="str">
        <f t="shared" si="61"/>
        <v/>
      </c>
      <c r="U117" s="5" t="str">
        <f t="shared" si="44"/>
        <v/>
      </c>
      <c r="V117" s="12" t="str">
        <f t="shared" si="62"/>
        <v/>
      </c>
      <c r="W117" s="13" t="str">
        <f t="shared" si="63"/>
        <v/>
      </c>
      <c r="X117" s="5" t="str">
        <f t="shared" si="45"/>
        <v/>
      </c>
      <c r="Y117" s="12" t="str">
        <f t="shared" si="64"/>
        <v/>
      </c>
      <c r="Z117" s="13" t="str">
        <f t="shared" si="65"/>
        <v/>
      </c>
      <c r="AA117" s="5" t="str">
        <f t="shared" si="46"/>
        <v/>
      </c>
      <c r="AB117" s="12" t="str">
        <f t="shared" si="66"/>
        <v/>
      </c>
      <c r="AC117" s="13" t="str">
        <f t="shared" si="67"/>
        <v/>
      </c>
      <c r="AD117" s="5" t="str">
        <f t="shared" si="47"/>
        <v/>
      </c>
      <c r="AE117" s="12" t="str">
        <f t="shared" si="68"/>
        <v/>
      </c>
      <c r="AF117" s="13" t="str">
        <f t="shared" si="69"/>
        <v/>
      </c>
      <c r="AG117" s="5" t="str">
        <f t="shared" si="48"/>
        <v/>
      </c>
      <c r="AH117" s="12" t="str">
        <f t="shared" si="70"/>
        <v/>
      </c>
      <c r="AI117" s="13" t="str">
        <f t="shared" si="71"/>
        <v/>
      </c>
      <c r="AJ117" s="5" t="str">
        <f t="shared" si="49"/>
        <v/>
      </c>
      <c r="AK117" s="12" t="str">
        <f t="shared" si="72"/>
        <v/>
      </c>
      <c r="AL117" s="13" t="str">
        <f t="shared" si="73"/>
        <v/>
      </c>
      <c r="AM117" s="5" t="str">
        <f t="shared" si="50"/>
        <v/>
      </c>
      <c r="AN117" s="12" t="str">
        <f t="shared" si="74"/>
        <v/>
      </c>
      <c r="AO117" s="13" t="str">
        <f t="shared" si="75"/>
        <v/>
      </c>
      <c r="AQ117" s="33">
        <v>20</v>
      </c>
      <c r="AR117" s="34" t="s">
        <v>559</v>
      </c>
      <c r="AS117" s="47" t="s">
        <v>649</v>
      </c>
    </row>
    <row r="118" spans="1:45" hidden="1">
      <c r="A118" s="36">
        <v>116</v>
      </c>
      <c r="B118" s="33" t="str">
        <f t="shared" si="38"/>
        <v/>
      </c>
      <c r="C118" s="33" t="str">
        <f t="shared" si="39"/>
        <v/>
      </c>
      <c r="D118" s="68"/>
      <c r="E118" s="28">
        <v>116</v>
      </c>
      <c r="F118" s="5" t="str">
        <f t="shared" si="51"/>
        <v/>
      </c>
      <c r="G118" s="12" t="str">
        <f t="shared" si="52"/>
        <v/>
      </c>
      <c r="H118" s="13" t="str">
        <f t="shared" si="53"/>
        <v/>
      </c>
      <c r="I118" s="5" t="str">
        <f t="shared" si="40"/>
        <v/>
      </c>
      <c r="J118" s="12" t="str">
        <f t="shared" si="54"/>
        <v/>
      </c>
      <c r="K118" s="13" t="str">
        <f t="shared" si="55"/>
        <v/>
      </c>
      <c r="L118" s="5" t="str">
        <f t="shared" si="41"/>
        <v/>
      </c>
      <c r="M118" s="12" t="str">
        <f t="shared" si="56"/>
        <v/>
      </c>
      <c r="N118" s="13" t="str">
        <f t="shared" si="57"/>
        <v/>
      </c>
      <c r="O118" s="5" t="str">
        <f t="shared" si="42"/>
        <v/>
      </c>
      <c r="P118" s="12" t="str">
        <f t="shared" si="58"/>
        <v/>
      </c>
      <c r="Q118" s="13" t="str">
        <f t="shared" si="59"/>
        <v/>
      </c>
      <c r="R118" s="5" t="str">
        <f t="shared" si="43"/>
        <v/>
      </c>
      <c r="S118" s="12" t="str">
        <f t="shared" si="60"/>
        <v/>
      </c>
      <c r="T118" s="13" t="str">
        <f t="shared" si="61"/>
        <v/>
      </c>
      <c r="U118" s="5" t="str">
        <f t="shared" si="44"/>
        <v/>
      </c>
      <c r="V118" s="12" t="str">
        <f t="shared" si="62"/>
        <v/>
      </c>
      <c r="W118" s="13" t="str">
        <f t="shared" si="63"/>
        <v/>
      </c>
      <c r="X118" s="5" t="str">
        <f t="shared" si="45"/>
        <v/>
      </c>
      <c r="Y118" s="12" t="str">
        <f t="shared" si="64"/>
        <v/>
      </c>
      <c r="Z118" s="13" t="str">
        <f t="shared" si="65"/>
        <v/>
      </c>
      <c r="AA118" s="5" t="str">
        <f t="shared" si="46"/>
        <v/>
      </c>
      <c r="AB118" s="12" t="str">
        <f t="shared" si="66"/>
        <v/>
      </c>
      <c r="AC118" s="13" t="str">
        <f t="shared" si="67"/>
        <v/>
      </c>
      <c r="AD118" s="5" t="str">
        <f t="shared" si="47"/>
        <v/>
      </c>
      <c r="AE118" s="12" t="str">
        <f t="shared" si="68"/>
        <v/>
      </c>
      <c r="AF118" s="13" t="str">
        <f t="shared" si="69"/>
        <v/>
      </c>
      <c r="AG118" s="5" t="str">
        <f t="shared" si="48"/>
        <v/>
      </c>
      <c r="AH118" s="12" t="str">
        <f t="shared" si="70"/>
        <v/>
      </c>
      <c r="AI118" s="13" t="str">
        <f t="shared" si="71"/>
        <v/>
      </c>
      <c r="AJ118" s="5" t="str">
        <f t="shared" si="49"/>
        <v/>
      </c>
      <c r="AK118" s="12" t="str">
        <f t="shared" si="72"/>
        <v/>
      </c>
      <c r="AL118" s="13" t="str">
        <f t="shared" si="73"/>
        <v/>
      </c>
      <c r="AM118" s="5" t="str">
        <f t="shared" si="50"/>
        <v/>
      </c>
      <c r="AN118" s="12" t="str">
        <f t="shared" si="74"/>
        <v/>
      </c>
      <c r="AO118" s="13" t="str">
        <f t="shared" si="75"/>
        <v/>
      </c>
      <c r="AQ118" s="33">
        <v>28</v>
      </c>
      <c r="AR118" s="34" t="s">
        <v>560</v>
      </c>
      <c r="AS118" s="47" t="s">
        <v>649</v>
      </c>
    </row>
    <row r="119" spans="1:45" hidden="1">
      <c r="A119" s="36">
        <v>117</v>
      </c>
      <c r="B119" s="33" t="str">
        <f t="shared" si="38"/>
        <v/>
      </c>
      <c r="C119" s="33" t="str">
        <f t="shared" si="39"/>
        <v/>
      </c>
      <c r="D119" s="68"/>
      <c r="E119" s="28">
        <v>117</v>
      </c>
      <c r="F119" s="5" t="str">
        <f t="shared" si="51"/>
        <v/>
      </c>
      <c r="G119" s="12" t="str">
        <f t="shared" si="52"/>
        <v/>
      </c>
      <c r="H119" s="13" t="str">
        <f t="shared" si="53"/>
        <v/>
      </c>
      <c r="I119" s="5" t="str">
        <f t="shared" si="40"/>
        <v/>
      </c>
      <c r="J119" s="12" t="str">
        <f t="shared" si="54"/>
        <v/>
      </c>
      <c r="K119" s="13" t="str">
        <f t="shared" si="55"/>
        <v/>
      </c>
      <c r="L119" s="5" t="str">
        <f t="shared" si="41"/>
        <v/>
      </c>
      <c r="M119" s="12" t="str">
        <f t="shared" si="56"/>
        <v/>
      </c>
      <c r="N119" s="13" t="str">
        <f t="shared" si="57"/>
        <v/>
      </c>
      <c r="O119" s="5" t="str">
        <f t="shared" si="42"/>
        <v/>
      </c>
      <c r="P119" s="12" t="str">
        <f t="shared" si="58"/>
        <v/>
      </c>
      <c r="Q119" s="13" t="str">
        <f t="shared" si="59"/>
        <v/>
      </c>
      <c r="R119" s="5" t="str">
        <f t="shared" si="43"/>
        <v/>
      </c>
      <c r="S119" s="12" t="str">
        <f t="shared" si="60"/>
        <v/>
      </c>
      <c r="T119" s="13" t="str">
        <f t="shared" si="61"/>
        <v/>
      </c>
      <c r="U119" s="5" t="str">
        <f t="shared" si="44"/>
        <v/>
      </c>
      <c r="V119" s="12" t="str">
        <f t="shared" si="62"/>
        <v/>
      </c>
      <c r="W119" s="13" t="str">
        <f t="shared" si="63"/>
        <v/>
      </c>
      <c r="X119" s="5" t="str">
        <f t="shared" si="45"/>
        <v/>
      </c>
      <c r="Y119" s="12" t="str">
        <f t="shared" si="64"/>
        <v/>
      </c>
      <c r="Z119" s="13" t="str">
        <f t="shared" si="65"/>
        <v/>
      </c>
      <c r="AA119" s="5" t="str">
        <f t="shared" si="46"/>
        <v/>
      </c>
      <c r="AB119" s="12" t="str">
        <f t="shared" si="66"/>
        <v/>
      </c>
      <c r="AC119" s="13" t="str">
        <f t="shared" si="67"/>
        <v/>
      </c>
      <c r="AD119" s="5" t="str">
        <f t="shared" si="47"/>
        <v/>
      </c>
      <c r="AE119" s="12" t="str">
        <f t="shared" si="68"/>
        <v/>
      </c>
      <c r="AF119" s="13" t="str">
        <f t="shared" si="69"/>
        <v/>
      </c>
      <c r="AG119" s="5" t="str">
        <f t="shared" si="48"/>
        <v/>
      </c>
      <c r="AH119" s="12" t="str">
        <f t="shared" si="70"/>
        <v/>
      </c>
      <c r="AI119" s="13" t="str">
        <f t="shared" si="71"/>
        <v/>
      </c>
      <c r="AJ119" s="5" t="str">
        <f t="shared" si="49"/>
        <v/>
      </c>
      <c r="AK119" s="12" t="str">
        <f t="shared" si="72"/>
        <v/>
      </c>
      <c r="AL119" s="13" t="str">
        <f t="shared" si="73"/>
        <v/>
      </c>
      <c r="AM119" s="5" t="str">
        <f t="shared" si="50"/>
        <v/>
      </c>
      <c r="AN119" s="12" t="str">
        <f t="shared" si="74"/>
        <v/>
      </c>
      <c r="AO119" s="13" t="str">
        <f t="shared" si="75"/>
        <v/>
      </c>
      <c r="AQ119" s="33">
        <v>51</v>
      </c>
      <c r="AR119" s="34" t="s">
        <v>561</v>
      </c>
      <c r="AS119" s="47" t="s">
        <v>649</v>
      </c>
    </row>
    <row r="120" spans="1:45" hidden="1">
      <c r="A120" s="36">
        <v>118</v>
      </c>
      <c r="B120" s="33" t="str">
        <f t="shared" si="38"/>
        <v/>
      </c>
      <c r="C120" s="33" t="str">
        <f t="shared" si="39"/>
        <v/>
      </c>
      <c r="D120" s="68"/>
      <c r="E120" s="28">
        <v>118</v>
      </c>
      <c r="F120" s="5" t="str">
        <f t="shared" si="51"/>
        <v/>
      </c>
      <c r="G120" s="12" t="str">
        <f t="shared" si="52"/>
        <v/>
      </c>
      <c r="H120" s="13" t="str">
        <f t="shared" si="53"/>
        <v/>
      </c>
      <c r="I120" s="5" t="str">
        <f t="shared" si="40"/>
        <v/>
      </c>
      <c r="J120" s="12" t="str">
        <f t="shared" si="54"/>
        <v/>
      </c>
      <c r="K120" s="13" t="str">
        <f t="shared" si="55"/>
        <v/>
      </c>
      <c r="L120" s="5" t="str">
        <f t="shared" si="41"/>
        <v/>
      </c>
      <c r="M120" s="12" t="str">
        <f t="shared" si="56"/>
        <v/>
      </c>
      <c r="N120" s="13" t="str">
        <f t="shared" si="57"/>
        <v/>
      </c>
      <c r="O120" s="5" t="str">
        <f t="shared" si="42"/>
        <v/>
      </c>
      <c r="P120" s="12" t="str">
        <f t="shared" si="58"/>
        <v/>
      </c>
      <c r="Q120" s="13" t="str">
        <f t="shared" si="59"/>
        <v/>
      </c>
      <c r="R120" s="5" t="str">
        <f t="shared" si="43"/>
        <v/>
      </c>
      <c r="S120" s="12" t="str">
        <f t="shared" si="60"/>
        <v/>
      </c>
      <c r="T120" s="13" t="str">
        <f t="shared" si="61"/>
        <v/>
      </c>
      <c r="U120" s="5" t="str">
        <f t="shared" si="44"/>
        <v/>
      </c>
      <c r="V120" s="12" t="str">
        <f t="shared" si="62"/>
        <v/>
      </c>
      <c r="W120" s="13" t="str">
        <f t="shared" si="63"/>
        <v/>
      </c>
      <c r="X120" s="5" t="str">
        <f t="shared" si="45"/>
        <v/>
      </c>
      <c r="Y120" s="12" t="str">
        <f t="shared" si="64"/>
        <v/>
      </c>
      <c r="Z120" s="13" t="str">
        <f t="shared" si="65"/>
        <v/>
      </c>
      <c r="AA120" s="5" t="str">
        <f t="shared" si="46"/>
        <v/>
      </c>
      <c r="AB120" s="12" t="str">
        <f t="shared" si="66"/>
        <v/>
      </c>
      <c r="AC120" s="13" t="str">
        <f t="shared" si="67"/>
        <v/>
      </c>
      <c r="AD120" s="5" t="str">
        <f t="shared" si="47"/>
        <v/>
      </c>
      <c r="AE120" s="12" t="str">
        <f t="shared" si="68"/>
        <v/>
      </c>
      <c r="AF120" s="13" t="str">
        <f t="shared" si="69"/>
        <v/>
      </c>
      <c r="AG120" s="5" t="str">
        <f t="shared" si="48"/>
        <v/>
      </c>
      <c r="AH120" s="12" t="str">
        <f t="shared" si="70"/>
        <v/>
      </c>
      <c r="AI120" s="13" t="str">
        <f t="shared" si="71"/>
        <v/>
      </c>
      <c r="AJ120" s="5" t="str">
        <f t="shared" si="49"/>
        <v/>
      </c>
      <c r="AK120" s="12" t="str">
        <f t="shared" si="72"/>
        <v/>
      </c>
      <c r="AL120" s="13" t="str">
        <f t="shared" si="73"/>
        <v/>
      </c>
      <c r="AM120" s="5" t="str">
        <f t="shared" si="50"/>
        <v/>
      </c>
      <c r="AN120" s="12" t="str">
        <f t="shared" si="74"/>
        <v/>
      </c>
      <c r="AO120" s="13" t="str">
        <f t="shared" si="75"/>
        <v/>
      </c>
      <c r="AQ120" s="33">
        <v>83</v>
      </c>
      <c r="AR120" s="34" t="s">
        <v>557</v>
      </c>
      <c r="AS120" s="47" t="s">
        <v>649</v>
      </c>
    </row>
    <row r="121" spans="1:45" hidden="1">
      <c r="A121" s="36">
        <v>119</v>
      </c>
      <c r="B121" s="33" t="str">
        <f t="shared" si="38"/>
        <v/>
      </c>
      <c r="C121" s="33" t="str">
        <f t="shared" si="39"/>
        <v/>
      </c>
      <c r="D121" s="68"/>
      <c r="E121" s="28">
        <v>119</v>
      </c>
      <c r="F121" s="5" t="str">
        <f t="shared" si="51"/>
        <v/>
      </c>
      <c r="G121" s="12" t="str">
        <f t="shared" si="52"/>
        <v/>
      </c>
      <c r="H121" s="13" t="str">
        <f t="shared" si="53"/>
        <v/>
      </c>
      <c r="I121" s="5" t="str">
        <f t="shared" si="40"/>
        <v/>
      </c>
      <c r="J121" s="12" t="str">
        <f t="shared" si="54"/>
        <v/>
      </c>
      <c r="K121" s="13" t="str">
        <f t="shared" si="55"/>
        <v/>
      </c>
      <c r="L121" s="5" t="str">
        <f t="shared" si="41"/>
        <v/>
      </c>
      <c r="M121" s="12" t="str">
        <f t="shared" si="56"/>
        <v/>
      </c>
      <c r="N121" s="13" t="str">
        <f t="shared" si="57"/>
        <v/>
      </c>
      <c r="O121" s="5" t="str">
        <f t="shared" si="42"/>
        <v/>
      </c>
      <c r="P121" s="12" t="str">
        <f t="shared" si="58"/>
        <v/>
      </c>
      <c r="Q121" s="13" t="str">
        <f t="shared" si="59"/>
        <v/>
      </c>
      <c r="R121" s="5" t="str">
        <f t="shared" si="43"/>
        <v/>
      </c>
      <c r="S121" s="12" t="str">
        <f t="shared" si="60"/>
        <v/>
      </c>
      <c r="T121" s="13" t="str">
        <f t="shared" si="61"/>
        <v/>
      </c>
      <c r="U121" s="5" t="str">
        <f t="shared" si="44"/>
        <v/>
      </c>
      <c r="V121" s="12" t="str">
        <f t="shared" si="62"/>
        <v/>
      </c>
      <c r="W121" s="13" t="str">
        <f t="shared" si="63"/>
        <v/>
      </c>
      <c r="X121" s="5" t="str">
        <f t="shared" si="45"/>
        <v/>
      </c>
      <c r="Y121" s="12" t="str">
        <f t="shared" si="64"/>
        <v/>
      </c>
      <c r="Z121" s="13" t="str">
        <f t="shared" si="65"/>
        <v/>
      </c>
      <c r="AA121" s="5" t="str">
        <f t="shared" si="46"/>
        <v/>
      </c>
      <c r="AB121" s="12" t="str">
        <f t="shared" si="66"/>
        <v/>
      </c>
      <c r="AC121" s="13" t="str">
        <f t="shared" si="67"/>
        <v/>
      </c>
      <c r="AD121" s="5" t="str">
        <f t="shared" si="47"/>
        <v/>
      </c>
      <c r="AE121" s="12" t="str">
        <f t="shared" si="68"/>
        <v/>
      </c>
      <c r="AF121" s="13" t="str">
        <f t="shared" si="69"/>
        <v/>
      </c>
      <c r="AG121" s="5" t="str">
        <f t="shared" si="48"/>
        <v/>
      </c>
      <c r="AH121" s="12" t="str">
        <f t="shared" si="70"/>
        <v/>
      </c>
      <c r="AI121" s="13" t="str">
        <f t="shared" si="71"/>
        <v/>
      </c>
      <c r="AJ121" s="5" t="str">
        <f t="shared" si="49"/>
        <v/>
      </c>
      <c r="AK121" s="12" t="str">
        <f t="shared" si="72"/>
        <v/>
      </c>
      <c r="AL121" s="13" t="str">
        <f t="shared" si="73"/>
        <v/>
      </c>
      <c r="AM121" s="5" t="str">
        <f t="shared" si="50"/>
        <v/>
      </c>
      <c r="AN121" s="12" t="str">
        <f t="shared" si="74"/>
        <v/>
      </c>
      <c r="AO121" s="13" t="str">
        <f t="shared" si="75"/>
        <v/>
      </c>
      <c r="AQ121" s="33">
        <v>78</v>
      </c>
      <c r="AR121" s="33" t="s">
        <v>729</v>
      </c>
      <c r="AS121" s="47" t="s">
        <v>649</v>
      </c>
    </row>
    <row r="122" spans="1:45" hidden="1">
      <c r="A122" s="36">
        <v>120</v>
      </c>
      <c r="B122" s="33" t="str">
        <f t="shared" si="38"/>
        <v/>
      </c>
      <c r="C122" s="33" t="str">
        <f t="shared" si="39"/>
        <v/>
      </c>
      <c r="D122" s="68"/>
      <c r="E122" s="28">
        <v>120</v>
      </c>
      <c r="F122" s="5" t="str">
        <f t="shared" si="51"/>
        <v/>
      </c>
      <c r="G122" s="12" t="str">
        <f t="shared" si="52"/>
        <v/>
      </c>
      <c r="H122" s="13" t="str">
        <f t="shared" si="53"/>
        <v/>
      </c>
      <c r="I122" s="5" t="str">
        <f t="shared" si="40"/>
        <v/>
      </c>
      <c r="J122" s="12" t="str">
        <f t="shared" si="54"/>
        <v/>
      </c>
      <c r="K122" s="13" t="str">
        <f t="shared" si="55"/>
        <v/>
      </c>
      <c r="L122" s="5" t="str">
        <f t="shared" si="41"/>
        <v/>
      </c>
      <c r="M122" s="12" t="str">
        <f t="shared" si="56"/>
        <v/>
      </c>
      <c r="N122" s="13" t="str">
        <f t="shared" si="57"/>
        <v/>
      </c>
      <c r="O122" s="5" t="str">
        <f t="shared" si="42"/>
        <v/>
      </c>
      <c r="P122" s="12" t="str">
        <f t="shared" si="58"/>
        <v/>
      </c>
      <c r="Q122" s="13" t="str">
        <f t="shared" si="59"/>
        <v/>
      </c>
      <c r="R122" s="5" t="str">
        <f t="shared" si="43"/>
        <v/>
      </c>
      <c r="S122" s="12" t="str">
        <f t="shared" si="60"/>
        <v/>
      </c>
      <c r="T122" s="13" t="str">
        <f t="shared" si="61"/>
        <v/>
      </c>
      <c r="U122" s="5" t="str">
        <f t="shared" si="44"/>
        <v/>
      </c>
      <c r="V122" s="12" t="str">
        <f t="shared" si="62"/>
        <v/>
      </c>
      <c r="W122" s="13" t="str">
        <f t="shared" si="63"/>
        <v/>
      </c>
      <c r="X122" s="5" t="str">
        <f t="shared" si="45"/>
        <v/>
      </c>
      <c r="Y122" s="12" t="str">
        <f t="shared" si="64"/>
        <v/>
      </c>
      <c r="Z122" s="13" t="str">
        <f t="shared" si="65"/>
        <v/>
      </c>
      <c r="AA122" s="5" t="str">
        <f t="shared" si="46"/>
        <v/>
      </c>
      <c r="AB122" s="12" t="str">
        <f t="shared" si="66"/>
        <v/>
      </c>
      <c r="AC122" s="13" t="str">
        <f t="shared" si="67"/>
        <v/>
      </c>
      <c r="AD122" s="5" t="str">
        <f t="shared" si="47"/>
        <v/>
      </c>
      <c r="AE122" s="12" t="str">
        <f t="shared" si="68"/>
        <v/>
      </c>
      <c r="AF122" s="13" t="str">
        <f t="shared" si="69"/>
        <v/>
      </c>
      <c r="AG122" s="5" t="str">
        <f t="shared" si="48"/>
        <v/>
      </c>
      <c r="AH122" s="12" t="str">
        <f t="shared" si="70"/>
        <v/>
      </c>
      <c r="AI122" s="13" t="str">
        <f t="shared" si="71"/>
        <v/>
      </c>
      <c r="AJ122" s="5" t="str">
        <f t="shared" si="49"/>
        <v/>
      </c>
      <c r="AK122" s="12" t="str">
        <f t="shared" si="72"/>
        <v/>
      </c>
      <c r="AL122" s="13" t="str">
        <f t="shared" si="73"/>
        <v/>
      </c>
      <c r="AM122" s="5" t="str">
        <f t="shared" si="50"/>
        <v/>
      </c>
      <c r="AN122" s="12" t="str">
        <f t="shared" si="74"/>
        <v/>
      </c>
      <c r="AO122" s="13" t="str">
        <f t="shared" si="75"/>
        <v/>
      </c>
      <c r="AQ122" s="33"/>
      <c r="AR122" s="33"/>
      <c r="AS122" s="47" t="s">
        <v>649</v>
      </c>
    </row>
    <row r="123" spans="1:45" hidden="1">
      <c r="A123" s="36">
        <v>121</v>
      </c>
      <c r="B123" s="33" t="str">
        <f t="shared" si="38"/>
        <v/>
      </c>
      <c r="C123" s="33" t="str">
        <f t="shared" si="39"/>
        <v/>
      </c>
      <c r="D123" s="68"/>
      <c r="E123" s="28">
        <v>121</v>
      </c>
      <c r="F123" s="5" t="str">
        <f t="shared" si="51"/>
        <v/>
      </c>
      <c r="G123" s="12" t="str">
        <f t="shared" si="52"/>
        <v/>
      </c>
      <c r="H123" s="13" t="str">
        <f t="shared" si="53"/>
        <v/>
      </c>
      <c r="I123" s="5" t="str">
        <f t="shared" si="40"/>
        <v/>
      </c>
      <c r="J123" s="12" t="str">
        <f t="shared" si="54"/>
        <v/>
      </c>
      <c r="K123" s="13" t="str">
        <f t="shared" si="55"/>
        <v/>
      </c>
      <c r="L123" s="5" t="str">
        <f t="shared" si="41"/>
        <v/>
      </c>
      <c r="M123" s="12" t="str">
        <f t="shared" si="56"/>
        <v/>
      </c>
      <c r="N123" s="13" t="str">
        <f t="shared" si="57"/>
        <v/>
      </c>
      <c r="O123" s="5" t="str">
        <f t="shared" si="42"/>
        <v/>
      </c>
      <c r="P123" s="12" t="str">
        <f t="shared" si="58"/>
        <v/>
      </c>
      <c r="Q123" s="13" t="str">
        <f t="shared" si="59"/>
        <v/>
      </c>
      <c r="R123" s="5" t="str">
        <f t="shared" si="43"/>
        <v/>
      </c>
      <c r="S123" s="12" t="str">
        <f t="shared" si="60"/>
        <v/>
      </c>
      <c r="T123" s="13" t="str">
        <f t="shared" si="61"/>
        <v/>
      </c>
      <c r="U123" s="5" t="str">
        <f t="shared" si="44"/>
        <v/>
      </c>
      <c r="V123" s="12" t="str">
        <f t="shared" si="62"/>
        <v/>
      </c>
      <c r="W123" s="13" t="str">
        <f t="shared" si="63"/>
        <v/>
      </c>
      <c r="X123" s="5" t="str">
        <f t="shared" si="45"/>
        <v/>
      </c>
      <c r="Y123" s="12" t="str">
        <f t="shared" si="64"/>
        <v/>
      </c>
      <c r="Z123" s="13" t="str">
        <f t="shared" si="65"/>
        <v/>
      </c>
      <c r="AA123" s="5" t="str">
        <f t="shared" si="46"/>
        <v/>
      </c>
      <c r="AB123" s="12" t="str">
        <f t="shared" si="66"/>
        <v/>
      </c>
      <c r="AC123" s="13" t="str">
        <f t="shared" si="67"/>
        <v/>
      </c>
      <c r="AD123" s="5" t="str">
        <f t="shared" si="47"/>
        <v/>
      </c>
      <c r="AE123" s="12" t="str">
        <f t="shared" si="68"/>
        <v/>
      </c>
      <c r="AF123" s="13" t="str">
        <f t="shared" si="69"/>
        <v/>
      </c>
      <c r="AG123" s="5" t="str">
        <f t="shared" si="48"/>
        <v/>
      </c>
      <c r="AH123" s="12" t="str">
        <f t="shared" si="70"/>
        <v/>
      </c>
      <c r="AI123" s="13" t="str">
        <f t="shared" si="71"/>
        <v/>
      </c>
      <c r="AJ123" s="5" t="str">
        <f t="shared" si="49"/>
        <v/>
      </c>
      <c r="AK123" s="12" t="str">
        <f t="shared" si="72"/>
        <v/>
      </c>
      <c r="AL123" s="13" t="str">
        <f t="shared" si="73"/>
        <v/>
      </c>
      <c r="AM123" s="5" t="str">
        <f t="shared" si="50"/>
        <v/>
      </c>
      <c r="AN123" s="12" t="str">
        <f t="shared" si="74"/>
        <v/>
      </c>
      <c r="AO123" s="13" t="str">
        <f t="shared" si="75"/>
        <v/>
      </c>
      <c r="AQ123" s="33">
        <v>63</v>
      </c>
      <c r="AR123" s="33" t="s">
        <v>338</v>
      </c>
      <c r="AS123" s="44" t="s">
        <v>11</v>
      </c>
    </row>
    <row r="124" spans="1:45" hidden="1">
      <c r="A124" s="36">
        <v>122</v>
      </c>
      <c r="B124" s="33" t="str">
        <f t="shared" si="38"/>
        <v/>
      </c>
      <c r="C124" s="33" t="str">
        <f t="shared" si="39"/>
        <v/>
      </c>
      <c r="D124" s="68"/>
      <c r="E124" s="28">
        <v>122</v>
      </c>
      <c r="F124" s="5" t="str">
        <f t="shared" si="51"/>
        <v/>
      </c>
      <c r="G124" s="12" t="str">
        <f t="shared" si="52"/>
        <v/>
      </c>
      <c r="H124" s="13" t="str">
        <f t="shared" si="53"/>
        <v/>
      </c>
      <c r="I124" s="5" t="str">
        <f t="shared" si="40"/>
        <v/>
      </c>
      <c r="J124" s="12" t="str">
        <f t="shared" si="54"/>
        <v/>
      </c>
      <c r="K124" s="13" t="str">
        <f t="shared" si="55"/>
        <v/>
      </c>
      <c r="L124" s="5" t="str">
        <f t="shared" si="41"/>
        <v/>
      </c>
      <c r="M124" s="12" t="str">
        <f t="shared" si="56"/>
        <v/>
      </c>
      <c r="N124" s="13" t="str">
        <f t="shared" si="57"/>
        <v/>
      </c>
      <c r="O124" s="5" t="str">
        <f t="shared" si="42"/>
        <v/>
      </c>
      <c r="P124" s="12" t="str">
        <f t="shared" si="58"/>
        <v/>
      </c>
      <c r="Q124" s="13" t="str">
        <f t="shared" si="59"/>
        <v/>
      </c>
      <c r="R124" s="5" t="str">
        <f t="shared" si="43"/>
        <v/>
      </c>
      <c r="S124" s="12" t="str">
        <f t="shared" si="60"/>
        <v/>
      </c>
      <c r="T124" s="13" t="str">
        <f t="shared" si="61"/>
        <v/>
      </c>
      <c r="U124" s="5" t="str">
        <f t="shared" si="44"/>
        <v/>
      </c>
      <c r="V124" s="12" t="str">
        <f t="shared" si="62"/>
        <v/>
      </c>
      <c r="W124" s="13" t="str">
        <f t="shared" si="63"/>
        <v/>
      </c>
      <c r="X124" s="5" t="str">
        <f t="shared" si="45"/>
        <v/>
      </c>
      <c r="Y124" s="12" t="str">
        <f t="shared" si="64"/>
        <v/>
      </c>
      <c r="Z124" s="13" t="str">
        <f t="shared" si="65"/>
        <v/>
      </c>
      <c r="AA124" s="5" t="str">
        <f t="shared" si="46"/>
        <v/>
      </c>
      <c r="AB124" s="12" t="str">
        <f t="shared" si="66"/>
        <v/>
      </c>
      <c r="AC124" s="13" t="str">
        <f t="shared" si="67"/>
        <v/>
      </c>
      <c r="AD124" s="5" t="str">
        <f t="shared" si="47"/>
        <v/>
      </c>
      <c r="AE124" s="12" t="str">
        <f t="shared" si="68"/>
        <v/>
      </c>
      <c r="AF124" s="13" t="str">
        <f t="shared" si="69"/>
        <v/>
      </c>
      <c r="AG124" s="5" t="str">
        <f t="shared" si="48"/>
        <v/>
      </c>
      <c r="AH124" s="12" t="str">
        <f t="shared" si="70"/>
        <v/>
      </c>
      <c r="AI124" s="13" t="str">
        <f t="shared" si="71"/>
        <v/>
      </c>
      <c r="AJ124" s="5" t="str">
        <f t="shared" si="49"/>
        <v/>
      </c>
      <c r="AK124" s="12" t="str">
        <f t="shared" si="72"/>
        <v/>
      </c>
      <c r="AL124" s="13" t="str">
        <f t="shared" si="73"/>
        <v/>
      </c>
      <c r="AM124" s="5" t="str">
        <f t="shared" si="50"/>
        <v/>
      </c>
      <c r="AN124" s="12" t="str">
        <f t="shared" si="74"/>
        <v/>
      </c>
      <c r="AO124" s="13" t="str">
        <f t="shared" si="75"/>
        <v/>
      </c>
      <c r="AQ124" s="33"/>
      <c r="AR124" s="33" t="s">
        <v>339</v>
      </c>
      <c r="AS124" s="44" t="s">
        <v>11</v>
      </c>
    </row>
    <row r="125" spans="1:45" hidden="1">
      <c r="A125" s="36">
        <v>123</v>
      </c>
      <c r="B125" s="33" t="str">
        <f t="shared" si="38"/>
        <v/>
      </c>
      <c r="C125" s="33" t="str">
        <f t="shared" si="39"/>
        <v/>
      </c>
      <c r="D125" s="68"/>
      <c r="E125" s="28">
        <v>123</v>
      </c>
      <c r="F125" s="5" t="str">
        <f t="shared" si="51"/>
        <v/>
      </c>
      <c r="G125" s="12" t="str">
        <f t="shared" si="52"/>
        <v/>
      </c>
      <c r="H125" s="13" t="str">
        <f t="shared" si="53"/>
        <v/>
      </c>
      <c r="I125" s="5" t="str">
        <f t="shared" si="40"/>
        <v/>
      </c>
      <c r="J125" s="12" t="str">
        <f t="shared" si="54"/>
        <v/>
      </c>
      <c r="K125" s="13" t="str">
        <f t="shared" si="55"/>
        <v/>
      </c>
      <c r="L125" s="5" t="str">
        <f t="shared" si="41"/>
        <v/>
      </c>
      <c r="M125" s="12" t="str">
        <f t="shared" si="56"/>
        <v/>
      </c>
      <c r="N125" s="13" t="str">
        <f t="shared" si="57"/>
        <v/>
      </c>
      <c r="O125" s="5" t="str">
        <f t="shared" si="42"/>
        <v/>
      </c>
      <c r="P125" s="12" t="str">
        <f t="shared" si="58"/>
        <v/>
      </c>
      <c r="Q125" s="13" t="str">
        <f t="shared" si="59"/>
        <v/>
      </c>
      <c r="R125" s="5" t="str">
        <f t="shared" si="43"/>
        <v/>
      </c>
      <c r="S125" s="12" t="str">
        <f t="shared" si="60"/>
        <v/>
      </c>
      <c r="T125" s="13" t="str">
        <f t="shared" si="61"/>
        <v/>
      </c>
      <c r="U125" s="5" t="str">
        <f t="shared" si="44"/>
        <v/>
      </c>
      <c r="V125" s="12" t="str">
        <f t="shared" si="62"/>
        <v/>
      </c>
      <c r="W125" s="13" t="str">
        <f t="shared" si="63"/>
        <v/>
      </c>
      <c r="X125" s="5" t="str">
        <f t="shared" si="45"/>
        <v/>
      </c>
      <c r="Y125" s="12" t="str">
        <f t="shared" si="64"/>
        <v/>
      </c>
      <c r="Z125" s="13" t="str">
        <f t="shared" si="65"/>
        <v/>
      </c>
      <c r="AA125" s="5" t="str">
        <f t="shared" si="46"/>
        <v/>
      </c>
      <c r="AB125" s="12" t="str">
        <f t="shared" si="66"/>
        <v/>
      </c>
      <c r="AC125" s="13" t="str">
        <f t="shared" si="67"/>
        <v/>
      </c>
      <c r="AD125" s="5" t="str">
        <f t="shared" si="47"/>
        <v/>
      </c>
      <c r="AE125" s="12" t="str">
        <f t="shared" si="68"/>
        <v/>
      </c>
      <c r="AF125" s="13" t="str">
        <f t="shared" si="69"/>
        <v/>
      </c>
      <c r="AG125" s="5" t="str">
        <f t="shared" si="48"/>
        <v/>
      </c>
      <c r="AH125" s="12" t="str">
        <f t="shared" si="70"/>
        <v/>
      </c>
      <c r="AI125" s="13" t="str">
        <f t="shared" si="71"/>
        <v/>
      </c>
      <c r="AJ125" s="5" t="str">
        <f t="shared" si="49"/>
        <v/>
      </c>
      <c r="AK125" s="12" t="str">
        <f t="shared" si="72"/>
        <v/>
      </c>
      <c r="AL125" s="13" t="str">
        <f t="shared" si="73"/>
        <v/>
      </c>
      <c r="AM125" s="5" t="str">
        <f t="shared" si="50"/>
        <v/>
      </c>
      <c r="AN125" s="12" t="str">
        <f t="shared" si="74"/>
        <v/>
      </c>
      <c r="AO125" s="13" t="str">
        <f t="shared" si="75"/>
        <v/>
      </c>
      <c r="AQ125" s="33">
        <v>53</v>
      </c>
      <c r="AR125" s="33" t="s">
        <v>340</v>
      </c>
      <c r="AS125" s="44" t="s">
        <v>11</v>
      </c>
    </row>
    <row r="126" spans="1:45" hidden="1">
      <c r="A126" s="36">
        <v>124</v>
      </c>
      <c r="B126" s="33" t="str">
        <f t="shared" si="38"/>
        <v/>
      </c>
      <c r="C126" s="33" t="str">
        <f t="shared" si="39"/>
        <v/>
      </c>
      <c r="D126" s="68"/>
      <c r="E126" s="28">
        <v>124</v>
      </c>
      <c r="F126" s="5" t="str">
        <f t="shared" si="51"/>
        <v/>
      </c>
      <c r="G126" s="12" t="str">
        <f t="shared" si="52"/>
        <v/>
      </c>
      <c r="H126" s="13" t="str">
        <f t="shared" si="53"/>
        <v/>
      </c>
      <c r="I126" s="5" t="str">
        <f t="shared" si="40"/>
        <v/>
      </c>
      <c r="J126" s="12" t="str">
        <f t="shared" si="54"/>
        <v/>
      </c>
      <c r="K126" s="13" t="str">
        <f t="shared" si="55"/>
        <v/>
      </c>
      <c r="L126" s="5" t="str">
        <f t="shared" si="41"/>
        <v/>
      </c>
      <c r="M126" s="12" t="str">
        <f t="shared" si="56"/>
        <v/>
      </c>
      <c r="N126" s="13" t="str">
        <f t="shared" si="57"/>
        <v/>
      </c>
      <c r="O126" s="5" t="str">
        <f t="shared" si="42"/>
        <v/>
      </c>
      <c r="P126" s="12" t="str">
        <f t="shared" si="58"/>
        <v/>
      </c>
      <c r="Q126" s="13" t="str">
        <f t="shared" si="59"/>
        <v/>
      </c>
      <c r="R126" s="5" t="str">
        <f t="shared" si="43"/>
        <v/>
      </c>
      <c r="S126" s="12" t="str">
        <f t="shared" si="60"/>
        <v/>
      </c>
      <c r="T126" s="13" t="str">
        <f t="shared" si="61"/>
        <v/>
      </c>
      <c r="U126" s="5" t="str">
        <f t="shared" si="44"/>
        <v/>
      </c>
      <c r="V126" s="12" t="str">
        <f t="shared" si="62"/>
        <v/>
      </c>
      <c r="W126" s="13" t="str">
        <f t="shared" si="63"/>
        <v/>
      </c>
      <c r="X126" s="5" t="str">
        <f t="shared" si="45"/>
        <v/>
      </c>
      <c r="Y126" s="12" t="str">
        <f t="shared" si="64"/>
        <v/>
      </c>
      <c r="Z126" s="13" t="str">
        <f t="shared" si="65"/>
        <v/>
      </c>
      <c r="AA126" s="5" t="str">
        <f t="shared" si="46"/>
        <v/>
      </c>
      <c r="AB126" s="12" t="str">
        <f t="shared" si="66"/>
        <v/>
      </c>
      <c r="AC126" s="13" t="str">
        <f t="shared" si="67"/>
        <v/>
      </c>
      <c r="AD126" s="5" t="str">
        <f t="shared" si="47"/>
        <v/>
      </c>
      <c r="AE126" s="12" t="str">
        <f t="shared" si="68"/>
        <v/>
      </c>
      <c r="AF126" s="13" t="str">
        <f t="shared" si="69"/>
        <v/>
      </c>
      <c r="AG126" s="5" t="str">
        <f t="shared" si="48"/>
        <v/>
      </c>
      <c r="AH126" s="12" t="str">
        <f t="shared" si="70"/>
        <v/>
      </c>
      <c r="AI126" s="13" t="str">
        <f t="shared" si="71"/>
        <v/>
      </c>
      <c r="AJ126" s="5" t="str">
        <f t="shared" si="49"/>
        <v/>
      </c>
      <c r="AK126" s="12" t="str">
        <f t="shared" si="72"/>
        <v/>
      </c>
      <c r="AL126" s="13" t="str">
        <f t="shared" si="73"/>
        <v/>
      </c>
      <c r="AM126" s="5" t="str">
        <f t="shared" si="50"/>
        <v/>
      </c>
      <c r="AN126" s="12" t="str">
        <f t="shared" si="74"/>
        <v/>
      </c>
      <c r="AO126" s="13" t="str">
        <f t="shared" si="75"/>
        <v/>
      </c>
      <c r="AQ126" s="33">
        <v>30</v>
      </c>
      <c r="AR126" s="33" t="s">
        <v>341</v>
      </c>
      <c r="AS126" s="44" t="s">
        <v>11</v>
      </c>
    </row>
    <row r="127" spans="1:45" hidden="1">
      <c r="A127" s="36">
        <v>125</v>
      </c>
      <c r="B127" s="33" t="str">
        <f t="shared" si="38"/>
        <v/>
      </c>
      <c r="C127" s="33" t="str">
        <f t="shared" si="39"/>
        <v/>
      </c>
      <c r="D127" s="68"/>
      <c r="E127" s="28">
        <v>125</v>
      </c>
      <c r="F127" s="5" t="str">
        <f t="shared" si="51"/>
        <v/>
      </c>
      <c r="G127" s="12" t="str">
        <f t="shared" si="52"/>
        <v/>
      </c>
      <c r="H127" s="13" t="str">
        <f t="shared" si="53"/>
        <v/>
      </c>
      <c r="I127" s="5" t="str">
        <f t="shared" si="40"/>
        <v/>
      </c>
      <c r="J127" s="12" t="str">
        <f t="shared" si="54"/>
        <v/>
      </c>
      <c r="K127" s="13" t="str">
        <f t="shared" si="55"/>
        <v/>
      </c>
      <c r="L127" s="5" t="str">
        <f t="shared" si="41"/>
        <v/>
      </c>
      <c r="M127" s="12" t="str">
        <f t="shared" si="56"/>
        <v/>
      </c>
      <c r="N127" s="13" t="str">
        <f t="shared" si="57"/>
        <v/>
      </c>
      <c r="O127" s="5" t="str">
        <f t="shared" si="42"/>
        <v/>
      </c>
      <c r="P127" s="12" t="str">
        <f t="shared" si="58"/>
        <v/>
      </c>
      <c r="Q127" s="13" t="str">
        <f t="shared" si="59"/>
        <v/>
      </c>
      <c r="R127" s="5" t="str">
        <f t="shared" si="43"/>
        <v/>
      </c>
      <c r="S127" s="12" t="str">
        <f t="shared" si="60"/>
        <v/>
      </c>
      <c r="T127" s="13" t="str">
        <f t="shared" si="61"/>
        <v/>
      </c>
      <c r="U127" s="5" t="str">
        <f t="shared" si="44"/>
        <v/>
      </c>
      <c r="V127" s="12" t="str">
        <f t="shared" si="62"/>
        <v/>
      </c>
      <c r="W127" s="13" t="str">
        <f t="shared" si="63"/>
        <v/>
      </c>
      <c r="X127" s="5" t="str">
        <f t="shared" si="45"/>
        <v/>
      </c>
      <c r="Y127" s="12" t="str">
        <f t="shared" si="64"/>
        <v/>
      </c>
      <c r="Z127" s="13" t="str">
        <f t="shared" si="65"/>
        <v/>
      </c>
      <c r="AA127" s="5" t="str">
        <f t="shared" si="46"/>
        <v/>
      </c>
      <c r="AB127" s="12" t="str">
        <f t="shared" si="66"/>
        <v/>
      </c>
      <c r="AC127" s="13" t="str">
        <f t="shared" si="67"/>
        <v/>
      </c>
      <c r="AD127" s="5" t="str">
        <f t="shared" si="47"/>
        <v/>
      </c>
      <c r="AE127" s="12" t="str">
        <f t="shared" si="68"/>
        <v/>
      </c>
      <c r="AF127" s="13" t="str">
        <f t="shared" si="69"/>
        <v/>
      </c>
      <c r="AG127" s="5" t="str">
        <f t="shared" si="48"/>
        <v/>
      </c>
      <c r="AH127" s="12" t="str">
        <f t="shared" si="70"/>
        <v/>
      </c>
      <c r="AI127" s="13" t="str">
        <f t="shared" si="71"/>
        <v/>
      </c>
      <c r="AJ127" s="5" t="str">
        <f t="shared" si="49"/>
        <v/>
      </c>
      <c r="AK127" s="12" t="str">
        <f t="shared" si="72"/>
        <v/>
      </c>
      <c r="AL127" s="13" t="str">
        <f t="shared" si="73"/>
        <v/>
      </c>
      <c r="AM127" s="5" t="str">
        <f t="shared" si="50"/>
        <v/>
      </c>
      <c r="AN127" s="12" t="str">
        <f t="shared" si="74"/>
        <v/>
      </c>
      <c r="AO127" s="13" t="str">
        <f t="shared" si="75"/>
        <v/>
      </c>
      <c r="AQ127" s="33">
        <v>47</v>
      </c>
      <c r="AR127" s="33" t="s">
        <v>342</v>
      </c>
      <c r="AS127" s="44" t="s">
        <v>11</v>
      </c>
    </row>
    <row r="128" spans="1:45" hidden="1">
      <c r="A128" s="36">
        <v>126</v>
      </c>
      <c r="B128" s="33" t="str">
        <f t="shared" si="38"/>
        <v/>
      </c>
      <c r="C128" s="33" t="str">
        <f t="shared" si="39"/>
        <v/>
      </c>
      <c r="D128" s="68"/>
      <c r="E128" s="28">
        <v>126</v>
      </c>
      <c r="F128" s="5" t="str">
        <f t="shared" si="51"/>
        <v/>
      </c>
      <c r="G128" s="12" t="str">
        <f t="shared" si="52"/>
        <v/>
      </c>
      <c r="H128" s="13" t="str">
        <f t="shared" si="53"/>
        <v/>
      </c>
      <c r="I128" s="5" t="str">
        <f t="shared" si="40"/>
        <v/>
      </c>
      <c r="J128" s="12" t="str">
        <f t="shared" si="54"/>
        <v/>
      </c>
      <c r="K128" s="13" t="str">
        <f t="shared" si="55"/>
        <v/>
      </c>
      <c r="L128" s="5" t="str">
        <f t="shared" si="41"/>
        <v/>
      </c>
      <c r="M128" s="12" t="str">
        <f t="shared" si="56"/>
        <v/>
      </c>
      <c r="N128" s="13" t="str">
        <f t="shared" si="57"/>
        <v/>
      </c>
      <c r="O128" s="5" t="str">
        <f t="shared" si="42"/>
        <v/>
      </c>
      <c r="P128" s="12" t="str">
        <f t="shared" si="58"/>
        <v/>
      </c>
      <c r="Q128" s="13" t="str">
        <f t="shared" si="59"/>
        <v/>
      </c>
      <c r="R128" s="5" t="str">
        <f t="shared" si="43"/>
        <v/>
      </c>
      <c r="S128" s="12" t="str">
        <f t="shared" si="60"/>
        <v/>
      </c>
      <c r="T128" s="13" t="str">
        <f t="shared" si="61"/>
        <v/>
      </c>
      <c r="U128" s="5" t="str">
        <f t="shared" si="44"/>
        <v/>
      </c>
      <c r="V128" s="12" t="str">
        <f t="shared" si="62"/>
        <v/>
      </c>
      <c r="W128" s="13" t="str">
        <f t="shared" si="63"/>
        <v/>
      </c>
      <c r="X128" s="5" t="str">
        <f t="shared" si="45"/>
        <v/>
      </c>
      <c r="Y128" s="12" t="str">
        <f t="shared" si="64"/>
        <v/>
      </c>
      <c r="Z128" s="13" t="str">
        <f t="shared" si="65"/>
        <v/>
      </c>
      <c r="AA128" s="5" t="str">
        <f t="shared" si="46"/>
        <v/>
      </c>
      <c r="AB128" s="12" t="str">
        <f t="shared" si="66"/>
        <v/>
      </c>
      <c r="AC128" s="13" t="str">
        <f t="shared" si="67"/>
        <v/>
      </c>
      <c r="AD128" s="5" t="str">
        <f t="shared" si="47"/>
        <v/>
      </c>
      <c r="AE128" s="12" t="str">
        <f t="shared" si="68"/>
        <v/>
      </c>
      <c r="AF128" s="13" t="str">
        <f t="shared" si="69"/>
        <v/>
      </c>
      <c r="AG128" s="5" t="str">
        <f t="shared" si="48"/>
        <v/>
      </c>
      <c r="AH128" s="12" t="str">
        <f t="shared" si="70"/>
        <v/>
      </c>
      <c r="AI128" s="13" t="str">
        <f t="shared" si="71"/>
        <v/>
      </c>
      <c r="AJ128" s="5" t="str">
        <f t="shared" si="49"/>
        <v/>
      </c>
      <c r="AK128" s="12" t="str">
        <f t="shared" si="72"/>
        <v/>
      </c>
      <c r="AL128" s="13" t="str">
        <f t="shared" si="73"/>
        <v/>
      </c>
      <c r="AM128" s="5" t="str">
        <f t="shared" si="50"/>
        <v/>
      </c>
      <c r="AN128" s="12" t="str">
        <f t="shared" si="74"/>
        <v/>
      </c>
      <c r="AO128" s="13" t="str">
        <f t="shared" si="75"/>
        <v/>
      </c>
      <c r="AQ128" s="33"/>
      <c r="AR128" s="33" t="s">
        <v>343</v>
      </c>
      <c r="AS128" s="44" t="s">
        <v>11</v>
      </c>
    </row>
    <row r="129" spans="1:45" hidden="1">
      <c r="A129" s="36">
        <v>127</v>
      </c>
      <c r="B129" s="33" t="str">
        <f t="shared" si="38"/>
        <v/>
      </c>
      <c r="C129" s="33" t="str">
        <f t="shared" si="39"/>
        <v/>
      </c>
      <c r="D129" s="68"/>
      <c r="E129" s="28">
        <v>127</v>
      </c>
      <c r="F129" s="5" t="str">
        <f t="shared" si="51"/>
        <v/>
      </c>
      <c r="G129" s="12" t="str">
        <f t="shared" si="52"/>
        <v/>
      </c>
      <c r="H129" s="13" t="str">
        <f t="shared" si="53"/>
        <v/>
      </c>
      <c r="I129" s="5" t="str">
        <f t="shared" si="40"/>
        <v/>
      </c>
      <c r="J129" s="12" t="str">
        <f t="shared" si="54"/>
        <v/>
      </c>
      <c r="K129" s="13" t="str">
        <f t="shared" si="55"/>
        <v/>
      </c>
      <c r="L129" s="5" t="str">
        <f t="shared" si="41"/>
        <v/>
      </c>
      <c r="M129" s="12" t="str">
        <f t="shared" si="56"/>
        <v/>
      </c>
      <c r="N129" s="13" t="str">
        <f t="shared" si="57"/>
        <v/>
      </c>
      <c r="O129" s="5" t="str">
        <f t="shared" si="42"/>
        <v/>
      </c>
      <c r="P129" s="12" t="str">
        <f t="shared" si="58"/>
        <v/>
      </c>
      <c r="Q129" s="13" t="str">
        <f t="shared" si="59"/>
        <v/>
      </c>
      <c r="R129" s="5" t="str">
        <f t="shared" si="43"/>
        <v/>
      </c>
      <c r="S129" s="12" t="str">
        <f t="shared" si="60"/>
        <v/>
      </c>
      <c r="T129" s="13" t="str">
        <f t="shared" si="61"/>
        <v/>
      </c>
      <c r="U129" s="5" t="str">
        <f t="shared" si="44"/>
        <v/>
      </c>
      <c r="V129" s="12" t="str">
        <f t="shared" si="62"/>
        <v/>
      </c>
      <c r="W129" s="13" t="str">
        <f t="shared" si="63"/>
        <v/>
      </c>
      <c r="X129" s="5" t="str">
        <f t="shared" si="45"/>
        <v/>
      </c>
      <c r="Y129" s="12" t="str">
        <f t="shared" si="64"/>
        <v/>
      </c>
      <c r="Z129" s="13" t="str">
        <f t="shared" si="65"/>
        <v/>
      </c>
      <c r="AA129" s="5" t="str">
        <f t="shared" si="46"/>
        <v/>
      </c>
      <c r="AB129" s="12" t="str">
        <f t="shared" si="66"/>
        <v/>
      </c>
      <c r="AC129" s="13" t="str">
        <f t="shared" si="67"/>
        <v/>
      </c>
      <c r="AD129" s="5" t="str">
        <f t="shared" si="47"/>
        <v/>
      </c>
      <c r="AE129" s="12" t="str">
        <f t="shared" si="68"/>
        <v/>
      </c>
      <c r="AF129" s="13" t="str">
        <f t="shared" si="69"/>
        <v/>
      </c>
      <c r="AG129" s="5" t="str">
        <f t="shared" si="48"/>
        <v/>
      </c>
      <c r="AH129" s="12" t="str">
        <f t="shared" si="70"/>
        <v/>
      </c>
      <c r="AI129" s="13" t="str">
        <f t="shared" si="71"/>
        <v/>
      </c>
      <c r="AJ129" s="5" t="str">
        <f t="shared" si="49"/>
        <v/>
      </c>
      <c r="AK129" s="12" t="str">
        <f t="shared" si="72"/>
        <v/>
      </c>
      <c r="AL129" s="13" t="str">
        <f t="shared" si="73"/>
        <v/>
      </c>
      <c r="AM129" s="5" t="str">
        <f t="shared" si="50"/>
        <v/>
      </c>
      <c r="AN129" s="12" t="str">
        <f t="shared" si="74"/>
        <v/>
      </c>
      <c r="AO129" s="13" t="str">
        <f t="shared" si="75"/>
        <v/>
      </c>
      <c r="AQ129" s="33">
        <v>12</v>
      </c>
      <c r="AR129" s="33" t="s">
        <v>344</v>
      </c>
      <c r="AS129" s="44" t="s">
        <v>11</v>
      </c>
    </row>
    <row r="130" spans="1:45" hidden="1">
      <c r="A130" s="36">
        <v>128</v>
      </c>
      <c r="B130" s="33" t="str">
        <f t="shared" si="38"/>
        <v/>
      </c>
      <c r="C130" s="33" t="str">
        <f t="shared" si="39"/>
        <v/>
      </c>
      <c r="D130" s="68"/>
      <c r="E130" s="28">
        <v>128</v>
      </c>
      <c r="F130" s="5" t="str">
        <f t="shared" si="51"/>
        <v/>
      </c>
      <c r="G130" s="12" t="str">
        <f t="shared" si="52"/>
        <v/>
      </c>
      <c r="H130" s="13" t="str">
        <f t="shared" si="53"/>
        <v/>
      </c>
      <c r="I130" s="5" t="str">
        <f t="shared" si="40"/>
        <v/>
      </c>
      <c r="J130" s="12" t="str">
        <f t="shared" si="54"/>
        <v/>
      </c>
      <c r="K130" s="13" t="str">
        <f t="shared" si="55"/>
        <v/>
      </c>
      <c r="L130" s="5" t="str">
        <f t="shared" si="41"/>
        <v/>
      </c>
      <c r="M130" s="12" t="str">
        <f t="shared" si="56"/>
        <v/>
      </c>
      <c r="N130" s="13" t="str">
        <f t="shared" si="57"/>
        <v/>
      </c>
      <c r="O130" s="5" t="str">
        <f t="shared" si="42"/>
        <v/>
      </c>
      <c r="P130" s="12" t="str">
        <f t="shared" si="58"/>
        <v/>
      </c>
      <c r="Q130" s="13" t="str">
        <f t="shared" si="59"/>
        <v/>
      </c>
      <c r="R130" s="5" t="str">
        <f t="shared" si="43"/>
        <v/>
      </c>
      <c r="S130" s="12" t="str">
        <f t="shared" si="60"/>
        <v/>
      </c>
      <c r="T130" s="13" t="str">
        <f t="shared" si="61"/>
        <v/>
      </c>
      <c r="U130" s="5" t="str">
        <f t="shared" si="44"/>
        <v/>
      </c>
      <c r="V130" s="12" t="str">
        <f t="shared" si="62"/>
        <v/>
      </c>
      <c r="W130" s="13" t="str">
        <f t="shared" si="63"/>
        <v/>
      </c>
      <c r="X130" s="5" t="str">
        <f t="shared" si="45"/>
        <v/>
      </c>
      <c r="Y130" s="12" t="str">
        <f t="shared" si="64"/>
        <v/>
      </c>
      <c r="Z130" s="13" t="str">
        <f t="shared" si="65"/>
        <v/>
      </c>
      <c r="AA130" s="5" t="str">
        <f t="shared" si="46"/>
        <v/>
      </c>
      <c r="AB130" s="12" t="str">
        <f t="shared" si="66"/>
        <v/>
      </c>
      <c r="AC130" s="13" t="str">
        <f t="shared" si="67"/>
        <v/>
      </c>
      <c r="AD130" s="5" t="str">
        <f t="shared" si="47"/>
        <v/>
      </c>
      <c r="AE130" s="12" t="str">
        <f t="shared" si="68"/>
        <v/>
      </c>
      <c r="AF130" s="13" t="str">
        <f t="shared" si="69"/>
        <v/>
      </c>
      <c r="AG130" s="5" t="str">
        <f t="shared" si="48"/>
        <v/>
      </c>
      <c r="AH130" s="12" t="str">
        <f t="shared" si="70"/>
        <v/>
      </c>
      <c r="AI130" s="13" t="str">
        <f t="shared" si="71"/>
        <v/>
      </c>
      <c r="AJ130" s="5" t="str">
        <f t="shared" si="49"/>
        <v/>
      </c>
      <c r="AK130" s="12" t="str">
        <f t="shared" si="72"/>
        <v/>
      </c>
      <c r="AL130" s="13" t="str">
        <f t="shared" si="73"/>
        <v/>
      </c>
      <c r="AM130" s="5" t="str">
        <f t="shared" si="50"/>
        <v/>
      </c>
      <c r="AN130" s="12" t="str">
        <f t="shared" si="74"/>
        <v/>
      </c>
      <c r="AO130" s="13" t="str">
        <f t="shared" si="75"/>
        <v/>
      </c>
      <c r="AQ130" s="33">
        <v>77</v>
      </c>
      <c r="AR130" s="33" t="s">
        <v>345</v>
      </c>
      <c r="AS130" s="44" t="s">
        <v>11</v>
      </c>
    </row>
    <row r="131" spans="1:45" hidden="1">
      <c r="A131" s="36">
        <v>129</v>
      </c>
      <c r="B131" s="33" t="str">
        <f t="shared" ref="B131:B152" si="76">IFERROR(VLOOKUP($A131,$AQ$3:$AS$159,2,FALSE),"")</f>
        <v/>
      </c>
      <c r="C131" s="33" t="str">
        <f t="shared" ref="C131:C152" si="77">IFERROR(VLOOKUP($A131,$AQ$3:$AS$159,3,FALSE),"")</f>
        <v/>
      </c>
      <c r="D131" s="68"/>
      <c r="E131" s="28">
        <v>129</v>
      </c>
      <c r="F131" s="5" t="str">
        <f t="shared" si="51"/>
        <v/>
      </c>
      <c r="G131" s="12" t="str">
        <f t="shared" si="52"/>
        <v/>
      </c>
      <c r="H131" s="13" t="str">
        <f t="shared" si="53"/>
        <v/>
      </c>
      <c r="I131" s="5" t="str">
        <f t="shared" ref="I131:I152" si="78">IF($C131=I$1,$E131,"")</f>
        <v/>
      </c>
      <c r="J131" s="12" t="str">
        <f t="shared" si="54"/>
        <v/>
      </c>
      <c r="K131" s="13" t="str">
        <f t="shared" si="55"/>
        <v/>
      </c>
      <c r="L131" s="5" t="str">
        <f t="shared" ref="L131:L152" si="79">IF($C131=L$1,$E131,"")</f>
        <v/>
      </c>
      <c r="M131" s="12" t="str">
        <f t="shared" si="56"/>
        <v/>
      </c>
      <c r="N131" s="13" t="str">
        <f t="shared" si="57"/>
        <v/>
      </c>
      <c r="O131" s="5" t="str">
        <f t="shared" ref="O131:O152" si="80">IF($C131=O$1,$E131,"")</f>
        <v/>
      </c>
      <c r="P131" s="12" t="str">
        <f t="shared" si="58"/>
        <v/>
      </c>
      <c r="Q131" s="13" t="str">
        <f t="shared" si="59"/>
        <v/>
      </c>
      <c r="R131" s="5" t="str">
        <f t="shared" ref="R131:R152" si="81">IF($C131=R$1,$E131,"")</f>
        <v/>
      </c>
      <c r="S131" s="12" t="str">
        <f t="shared" si="60"/>
        <v/>
      </c>
      <c r="T131" s="13" t="str">
        <f t="shared" si="61"/>
        <v/>
      </c>
      <c r="U131" s="5" t="str">
        <f t="shared" ref="U131:U152" si="82">IF($C131=U$1,$E131,"")</f>
        <v/>
      </c>
      <c r="V131" s="12" t="str">
        <f t="shared" si="62"/>
        <v/>
      </c>
      <c r="W131" s="13" t="str">
        <f t="shared" si="63"/>
        <v/>
      </c>
      <c r="X131" s="5" t="str">
        <f t="shared" ref="X131:X152" si="83">IF($C131=X$1,$E131,"")</f>
        <v/>
      </c>
      <c r="Y131" s="12" t="str">
        <f t="shared" si="64"/>
        <v/>
      </c>
      <c r="Z131" s="13" t="str">
        <f t="shared" si="65"/>
        <v/>
      </c>
      <c r="AA131" s="5" t="str">
        <f t="shared" ref="AA131:AA152" si="84">IF($C131=AA$1,$E131,"")</f>
        <v/>
      </c>
      <c r="AB131" s="12" t="str">
        <f t="shared" si="66"/>
        <v/>
      </c>
      <c r="AC131" s="13" t="str">
        <f t="shared" si="67"/>
        <v/>
      </c>
      <c r="AD131" s="5" t="str">
        <f t="shared" ref="AD131:AD152" si="85">IF($C131=AD$1,$E131,"")</f>
        <v/>
      </c>
      <c r="AE131" s="12" t="str">
        <f t="shared" si="68"/>
        <v/>
      </c>
      <c r="AF131" s="13" t="str">
        <f t="shared" si="69"/>
        <v/>
      </c>
      <c r="AG131" s="5" t="str">
        <f t="shared" ref="AG131:AG152" si="86">IF($C131=AG$1,$E131,"")</f>
        <v/>
      </c>
      <c r="AH131" s="12" t="str">
        <f t="shared" si="70"/>
        <v/>
      </c>
      <c r="AI131" s="13" t="str">
        <f t="shared" si="71"/>
        <v/>
      </c>
      <c r="AJ131" s="5" t="str">
        <f t="shared" ref="AJ131:AJ152" si="87">IF($C131=AJ$1,$E131,"")</f>
        <v/>
      </c>
      <c r="AK131" s="12" t="str">
        <f t="shared" si="72"/>
        <v/>
      </c>
      <c r="AL131" s="13" t="str">
        <f t="shared" si="73"/>
        <v/>
      </c>
      <c r="AM131" s="5" t="str">
        <f t="shared" ref="AM131:AM152" si="88">IF($C131=AM$1,$E131,"")</f>
        <v/>
      </c>
      <c r="AN131" s="12" t="str">
        <f t="shared" si="74"/>
        <v/>
      </c>
      <c r="AO131" s="13" t="str">
        <f t="shared" si="75"/>
        <v/>
      </c>
      <c r="AQ131" s="33">
        <v>73</v>
      </c>
      <c r="AR131" s="33" t="s">
        <v>346</v>
      </c>
      <c r="AS131" s="44" t="s">
        <v>11</v>
      </c>
    </row>
    <row r="132" spans="1:45" hidden="1">
      <c r="A132" s="36">
        <v>130</v>
      </c>
      <c r="B132" s="33" t="str">
        <f t="shared" si="76"/>
        <v/>
      </c>
      <c r="C132" s="33" t="str">
        <f t="shared" si="77"/>
        <v/>
      </c>
      <c r="D132" s="68"/>
      <c r="E132" s="28">
        <v>130</v>
      </c>
      <c r="F132" s="5" t="str">
        <f t="shared" ref="F132:F152" si="89">IF($C132=F$1,$E132,"")</f>
        <v/>
      </c>
      <c r="G132" s="12" t="str">
        <f t="shared" ref="G132:G152" si="90">IF(F132="","",RANK(F132,F$3:F$152,1))</f>
        <v/>
      </c>
      <c r="H132" s="13" t="str">
        <f t="shared" ref="H132:H152" si="91">IF(G132&lt;=6,F132,"")</f>
        <v/>
      </c>
      <c r="I132" s="5" t="str">
        <f t="shared" si="78"/>
        <v/>
      </c>
      <c r="J132" s="12" t="str">
        <f t="shared" ref="J132:J152" si="92">IF(I132="","",RANK(I132,I$3:I$152,1))</f>
        <v/>
      </c>
      <c r="K132" s="13" t="str">
        <f t="shared" ref="K132:K152" si="93">IF(J132&lt;=6,I132,"")</f>
        <v/>
      </c>
      <c r="L132" s="5" t="str">
        <f t="shared" si="79"/>
        <v/>
      </c>
      <c r="M132" s="12" t="str">
        <f t="shared" ref="M132:M152" si="94">IF(L132="","",RANK(L132,L$3:L$152,1))</f>
        <v/>
      </c>
      <c r="N132" s="13" t="str">
        <f t="shared" ref="N132:N152" si="95">IF(M132&lt;=6,L132,"")</f>
        <v/>
      </c>
      <c r="O132" s="5" t="str">
        <f t="shared" si="80"/>
        <v/>
      </c>
      <c r="P132" s="12" t="str">
        <f t="shared" ref="P132:P152" si="96">IF(O132="","",RANK(O132,O$3:O$152,1))</f>
        <v/>
      </c>
      <c r="Q132" s="13" t="str">
        <f t="shared" ref="Q132:Q152" si="97">IF(P132&lt;=6,O132,"")</f>
        <v/>
      </c>
      <c r="R132" s="5" t="str">
        <f t="shared" si="81"/>
        <v/>
      </c>
      <c r="S132" s="12" t="str">
        <f t="shared" ref="S132:S152" si="98">IF(R132="","",RANK(R132,R$3:R$152,1))</f>
        <v/>
      </c>
      <c r="T132" s="13" t="str">
        <f t="shared" ref="T132:T152" si="99">IF(S132&lt;=6,R132,"")</f>
        <v/>
      </c>
      <c r="U132" s="5" t="str">
        <f t="shared" si="82"/>
        <v/>
      </c>
      <c r="V132" s="12" t="str">
        <f t="shared" ref="V132:V152" si="100">IF(U132="","",RANK(U132,U$3:U$152,1))</f>
        <v/>
      </c>
      <c r="W132" s="13" t="str">
        <f t="shared" ref="W132:W152" si="101">IF(V132&lt;=6,U132,"")</f>
        <v/>
      </c>
      <c r="X132" s="5" t="str">
        <f t="shared" si="83"/>
        <v/>
      </c>
      <c r="Y132" s="12" t="str">
        <f t="shared" ref="Y132:Y152" si="102">IF(X132="","",RANK(X132,X$3:X$152,1))</f>
        <v/>
      </c>
      <c r="Z132" s="13" t="str">
        <f t="shared" ref="Z132:Z152" si="103">IF(Y132&lt;=6,X132,"")</f>
        <v/>
      </c>
      <c r="AA132" s="5" t="str">
        <f t="shared" si="84"/>
        <v/>
      </c>
      <c r="AB132" s="12" t="str">
        <f t="shared" ref="AB132:AB152" si="104">IF(AA132="","",RANK(AA132,AA$3:AA$152,1))</f>
        <v/>
      </c>
      <c r="AC132" s="13" t="str">
        <f t="shared" ref="AC132:AC152" si="105">IF(AB132&lt;=6,AA132,"")</f>
        <v/>
      </c>
      <c r="AD132" s="5" t="str">
        <f t="shared" si="85"/>
        <v/>
      </c>
      <c r="AE132" s="12" t="str">
        <f t="shared" ref="AE132:AE152" si="106">IF(AD132="","",RANK(AD132,AD$3:AD$152,1))</f>
        <v/>
      </c>
      <c r="AF132" s="13" t="str">
        <f t="shared" ref="AF132:AF152" si="107">IF(AE132&lt;=6,AD132,"")</f>
        <v/>
      </c>
      <c r="AG132" s="5" t="str">
        <f t="shared" si="86"/>
        <v/>
      </c>
      <c r="AH132" s="12" t="str">
        <f t="shared" ref="AH132:AH152" si="108">IF(AG132="","",RANK(AG132,AG$3:AG$152,1))</f>
        <v/>
      </c>
      <c r="AI132" s="13" t="str">
        <f t="shared" ref="AI132:AI152" si="109">IF(AH132&lt;=6,AG132,"")</f>
        <v/>
      </c>
      <c r="AJ132" s="5" t="str">
        <f t="shared" si="87"/>
        <v/>
      </c>
      <c r="AK132" s="12" t="str">
        <f t="shared" ref="AK132:AK152" si="110">IF(AJ132="","",RANK(AJ132,AJ$3:AJ$152,1))</f>
        <v/>
      </c>
      <c r="AL132" s="13" t="str">
        <f t="shared" ref="AL132:AL152" si="111">IF(AK132&lt;=6,AJ132,"")</f>
        <v/>
      </c>
      <c r="AM132" s="5" t="str">
        <f t="shared" si="88"/>
        <v/>
      </c>
      <c r="AN132" s="12" t="str">
        <f t="shared" ref="AN132:AN152" si="112">IF(AM132="","",RANK(AM132,AM$3:AM$152,1))</f>
        <v/>
      </c>
      <c r="AO132" s="13" t="str">
        <f t="shared" ref="AO132:AO152" si="113">IF(AN132&lt;=6,AM132,"")</f>
        <v/>
      </c>
      <c r="AQ132" s="33">
        <v>48</v>
      </c>
      <c r="AR132" s="33" t="s">
        <v>347</v>
      </c>
      <c r="AS132" s="44" t="s">
        <v>11</v>
      </c>
    </row>
    <row r="133" spans="1:45" hidden="1">
      <c r="A133" s="36">
        <v>131</v>
      </c>
      <c r="B133" s="33" t="str">
        <f t="shared" si="76"/>
        <v/>
      </c>
      <c r="C133" s="33" t="str">
        <f t="shared" si="77"/>
        <v/>
      </c>
      <c r="D133" s="68"/>
      <c r="E133" s="28">
        <v>131</v>
      </c>
      <c r="F133" s="5" t="str">
        <f t="shared" si="89"/>
        <v/>
      </c>
      <c r="G133" s="12" t="str">
        <f t="shared" si="90"/>
        <v/>
      </c>
      <c r="H133" s="13" t="str">
        <f t="shared" si="91"/>
        <v/>
      </c>
      <c r="I133" s="5" t="str">
        <f t="shared" si="78"/>
        <v/>
      </c>
      <c r="J133" s="12" t="str">
        <f t="shared" si="92"/>
        <v/>
      </c>
      <c r="K133" s="13" t="str">
        <f t="shared" si="93"/>
        <v/>
      </c>
      <c r="L133" s="5" t="str">
        <f t="shared" si="79"/>
        <v/>
      </c>
      <c r="M133" s="12" t="str">
        <f t="shared" si="94"/>
        <v/>
      </c>
      <c r="N133" s="13" t="str">
        <f t="shared" si="95"/>
        <v/>
      </c>
      <c r="O133" s="5" t="str">
        <f t="shared" si="80"/>
        <v/>
      </c>
      <c r="P133" s="12" t="str">
        <f t="shared" si="96"/>
        <v/>
      </c>
      <c r="Q133" s="13" t="str">
        <f t="shared" si="97"/>
        <v/>
      </c>
      <c r="R133" s="5" t="str">
        <f t="shared" si="81"/>
        <v/>
      </c>
      <c r="S133" s="12" t="str">
        <f t="shared" si="98"/>
        <v/>
      </c>
      <c r="T133" s="13" t="str">
        <f t="shared" si="99"/>
        <v/>
      </c>
      <c r="U133" s="5" t="str">
        <f t="shared" si="82"/>
        <v/>
      </c>
      <c r="V133" s="12" t="str">
        <f t="shared" si="100"/>
        <v/>
      </c>
      <c r="W133" s="13" t="str">
        <f t="shared" si="101"/>
        <v/>
      </c>
      <c r="X133" s="5" t="str">
        <f t="shared" si="83"/>
        <v/>
      </c>
      <c r="Y133" s="12" t="str">
        <f t="shared" si="102"/>
        <v/>
      </c>
      <c r="Z133" s="13" t="str">
        <f t="shared" si="103"/>
        <v/>
      </c>
      <c r="AA133" s="5" t="str">
        <f t="shared" si="84"/>
        <v/>
      </c>
      <c r="AB133" s="12" t="str">
        <f t="shared" si="104"/>
        <v/>
      </c>
      <c r="AC133" s="13" t="str">
        <f t="shared" si="105"/>
        <v/>
      </c>
      <c r="AD133" s="5" t="str">
        <f t="shared" si="85"/>
        <v/>
      </c>
      <c r="AE133" s="12" t="str">
        <f t="shared" si="106"/>
        <v/>
      </c>
      <c r="AF133" s="13" t="str">
        <f t="shared" si="107"/>
        <v/>
      </c>
      <c r="AG133" s="5" t="str">
        <f t="shared" si="86"/>
        <v/>
      </c>
      <c r="AH133" s="12" t="str">
        <f t="shared" si="108"/>
        <v/>
      </c>
      <c r="AI133" s="13" t="str">
        <f t="shared" si="109"/>
        <v/>
      </c>
      <c r="AJ133" s="5" t="str">
        <f t="shared" si="87"/>
        <v/>
      </c>
      <c r="AK133" s="12" t="str">
        <f t="shared" si="110"/>
        <v/>
      </c>
      <c r="AL133" s="13" t="str">
        <f t="shared" si="111"/>
        <v/>
      </c>
      <c r="AM133" s="5" t="str">
        <f t="shared" si="88"/>
        <v/>
      </c>
      <c r="AN133" s="12" t="str">
        <f t="shared" si="112"/>
        <v/>
      </c>
      <c r="AO133" s="13" t="str">
        <f t="shared" si="113"/>
        <v/>
      </c>
      <c r="AQ133" s="33">
        <v>90</v>
      </c>
      <c r="AR133" s="33" t="s">
        <v>348</v>
      </c>
      <c r="AS133" s="44" t="s">
        <v>11</v>
      </c>
    </row>
    <row r="134" spans="1:45" hidden="1">
      <c r="A134" s="36">
        <v>132</v>
      </c>
      <c r="B134" s="33" t="str">
        <f t="shared" si="76"/>
        <v/>
      </c>
      <c r="C134" s="33" t="str">
        <f t="shared" si="77"/>
        <v/>
      </c>
      <c r="D134" s="68"/>
      <c r="E134" s="28">
        <v>132</v>
      </c>
      <c r="F134" s="5" t="str">
        <f t="shared" si="89"/>
        <v/>
      </c>
      <c r="G134" s="12" t="str">
        <f t="shared" si="90"/>
        <v/>
      </c>
      <c r="H134" s="13" t="str">
        <f t="shared" si="91"/>
        <v/>
      </c>
      <c r="I134" s="5" t="str">
        <f t="shared" si="78"/>
        <v/>
      </c>
      <c r="J134" s="12" t="str">
        <f t="shared" si="92"/>
        <v/>
      </c>
      <c r="K134" s="13" t="str">
        <f t="shared" si="93"/>
        <v/>
      </c>
      <c r="L134" s="5" t="str">
        <f t="shared" si="79"/>
        <v/>
      </c>
      <c r="M134" s="12" t="str">
        <f t="shared" si="94"/>
        <v/>
      </c>
      <c r="N134" s="13" t="str">
        <f t="shared" si="95"/>
        <v/>
      </c>
      <c r="O134" s="5" t="str">
        <f t="shared" si="80"/>
        <v/>
      </c>
      <c r="P134" s="12" t="str">
        <f t="shared" si="96"/>
        <v/>
      </c>
      <c r="Q134" s="13" t="str">
        <f t="shared" si="97"/>
        <v/>
      </c>
      <c r="R134" s="5" t="str">
        <f t="shared" si="81"/>
        <v/>
      </c>
      <c r="S134" s="12" t="str">
        <f t="shared" si="98"/>
        <v/>
      </c>
      <c r="T134" s="13" t="str">
        <f t="shared" si="99"/>
        <v/>
      </c>
      <c r="U134" s="5" t="str">
        <f t="shared" si="82"/>
        <v/>
      </c>
      <c r="V134" s="12" t="str">
        <f t="shared" si="100"/>
        <v/>
      </c>
      <c r="W134" s="13" t="str">
        <f t="shared" si="101"/>
        <v/>
      </c>
      <c r="X134" s="5" t="str">
        <f t="shared" si="83"/>
        <v/>
      </c>
      <c r="Y134" s="12" t="str">
        <f t="shared" si="102"/>
        <v/>
      </c>
      <c r="Z134" s="13" t="str">
        <f t="shared" si="103"/>
        <v/>
      </c>
      <c r="AA134" s="5" t="str">
        <f t="shared" si="84"/>
        <v/>
      </c>
      <c r="AB134" s="12" t="str">
        <f t="shared" si="104"/>
        <v/>
      </c>
      <c r="AC134" s="13" t="str">
        <f t="shared" si="105"/>
        <v/>
      </c>
      <c r="AD134" s="5" t="str">
        <f t="shared" si="85"/>
        <v/>
      </c>
      <c r="AE134" s="12" t="str">
        <f t="shared" si="106"/>
        <v/>
      </c>
      <c r="AF134" s="13" t="str">
        <f t="shared" si="107"/>
        <v/>
      </c>
      <c r="AG134" s="5" t="str">
        <f t="shared" si="86"/>
        <v/>
      </c>
      <c r="AH134" s="12" t="str">
        <f t="shared" si="108"/>
        <v/>
      </c>
      <c r="AI134" s="13" t="str">
        <f t="shared" si="109"/>
        <v/>
      </c>
      <c r="AJ134" s="5" t="str">
        <f t="shared" si="87"/>
        <v/>
      </c>
      <c r="AK134" s="12" t="str">
        <f t="shared" si="110"/>
        <v/>
      </c>
      <c r="AL134" s="13" t="str">
        <f t="shared" si="111"/>
        <v/>
      </c>
      <c r="AM134" s="5" t="str">
        <f t="shared" si="88"/>
        <v/>
      </c>
      <c r="AN134" s="12" t="str">
        <f t="shared" si="112"/>
        <v/>
      </c>
      <c r="AO134" s="13" t="str">
        <f t="shared" si="113"/>
        <v/>
      </c>
      <c r="AQ134" s="33">
        <v>59</v>
      </c>
      <c r="AR134" s="33" t="s">
        <v>350</v>
      </c>
      <c r="AS134" s="44" t="s">
        <v>11</v>
      </c>
    </row>
    <row r="135" spans="1:45" hidden="1">
      <c r="A135" s="36">
        <v>133</v>
      </c>
      <c r="B135" s="33" t="str">
        <f t="shared" si="76"/>
        <v/>
      </c>
      <c r="C135" s="33" t="str">
        <f t="shared" si="77"/>
        <v/>
      </c>
      <c r="D135" s="68"/>
      <c r="E135" s="28">
        <v>133</v>
      </c>
      <c r="F135" s="5" t="str">
        <f t="shared" si="89"/>
        <v/>
      </c>
      <c r="G135" s="12" t="str">
        <f t="shared" si="90"/>
        <v/>
      </c>
      <c r="H135" s="13" t="str">
        <f t="shared" si="91"/>
        <v/>
      </c>
      <c r="I135" s="5" t="str">
        <f t="shared" si="78"/>
        <v/>
      </c>
      <c r="J135" s="12" t="str">
        <f t="shared" si="92"/>
        <v/>
      </c>
      <c r="K135" s="13" t="str">
        <f t="shared" si="93"/>
        <v/>
      </c>
      <c r="L135" s="5" t="str">
        <f t="shared" si="79"/>
        <v/>
      </c>
      <c r="M135" s="12" t="str">
        <f t="shared" si="94"/>
        <v/>
      </c>
      <c r="N135" s="13" t="str">
        <f t="shared" si="95"/>
        <v/>
      </c>
      <c r="O135" s="5" t="str">
        <f t="shared" si="80"/>
        <v/>
      </c>
      <c r="P135" s="12" t="str">
        <f t="shared" si="96"/>
        <v/>
      </c>
      <c r="Q135" s="13" t="str">
        <f t="shared" si="97"/>
        <v/>
      </c>
      <c r="R135" s="5" t="str">
        <f t="shared" si="81"/>
        <v/>
      </c>
      <c r="S135" s="12" t="str">
        <f t="shared" si="98"/>
        <v/>
      </c>
      <c r="T135" s="13" t="str">
        <f t="shared" si="99"/>
        <v/>
      </c>
      <c r="U135" s="5" t="str">
        <f t="shared" si="82"/>
        <v/>
      </c>
      <c r="V135" s="12" t="str">
        <f t="shared" si="100"/>
        <v/>
      </c>
      <c r="W135" s="13" t="str">
        <f t="shared" si="101"/>
        <v/>
      </c>
      <c r="X135" s="5" t="str">
        <f t="shared" si="83"/>
        <v/>
      </c>
      <c r="Y135" s="12" t="str">
        <f t="shared" si="102"/>
        <v/>
      </c>
      <c r="Z135" s="13" t="str">
        <f t="shared" si="103"/>
        <v/>
      </c>
      <c r="AA135" s="5" t="str">
        <f t="shared" si="84"/>
        <v/>
      </c>
      <c r="AB135" s="12" t="str">
        <f t="shared" si="104"/>
        <v/>
      </c>
      <c r="AC135" s="13" t="str">
        <f t="shared" si="105"/>
        <v/>
      </c>
      <c r="AD135" s="5" t="str">
        <f t="shared" si="85"/>
        <v/>
      </c>
      <c r="AE135" s="12" t="str">
        <f t="shared" si="106"/>
        <v/>
      </c>
      <c r="AF135" s="13" t="str">
        <f t="shared" si="107"/>
        <v/>
      </c>
      <c r="AG135" s="5" t="str">
        <f t="shared" si="86"/>
        <v/>
      </c>
      <c r="AH135" s="12" t="str">
        <f t="shared" si="108"/>
        <v/>
      </c>
      <c r="AI135" s="13" t="str">
        <f t="shared" si="109"/>
        <v/>
      </c>
      <c r="AJ135" s="5" t="str">
        <f t="shared" si="87"/>
        <v/>
      </c>
      <c r="AK135" s="12" t="str">
        <f t="shared" si="110"/>
        <v/>
      </c>
      <c r="AL135" s="13" t="str">
        <f t="shared" si="111"/>
        <v/>
      </c>
      <c r="AM135" s="5" t="str">
        <f t="shared" si="88"/>
        <v/>
      </c>
      <c r="AN135" s="12" t="str">
        <f t="shared" si="112"/>
        <v/>
      </c>
      <c r="AO135" s="13" t="str">
        <f t="shared" si="113"/>
        <v/>
      </c>
      <c r="AQ135" s="33">
        <v>64</v>
      </c>
      <c r="AR135" s="33" t="s">
        <v>349</v>
      </c>
      <c r="AS135" s="44" t="s">
        <v>11</v>
      </c>
    </row>
    <row r="136" spans="1:45" hidden="1">
      <c r="A136" s="36">
        <v>134</v>
      </c>
      <c r="B136" s="33" t="str">
        <f t="shared" si="76"/>
        <v/>
      </c>
      <c r="C136" s="33" t="str">
        <f t="shared" si="77"/>
        <v/>
      </c>
      <c r="D136" s="68"/>
      <c r="E136" s="28">
        <v>134</v>
      </c>
      <c r="F136" s="5" t="str">
        <f t="shared" si="89"/>
        <v/>
      </c>
      <c r="G136" s="12" t="str">
        <f t="shared" si="90"/>
        <v/>
      </c>
      <c r="H136" s="13" t="str">
        <f t="shared" si="91"/>
        <v/>
      </c>
      <c r="I136" s="5" t="str">
        <f t="shared" si="78"/>
        <v/>
      </c>
      <c r="J136" s="12" t="str">
        <f t="shared" si="92"/>
        <v/>
      </c>
      <c r="K136" s="13" t="str">
        <f t="shared" si="93"/>
        <v/>
      </c>
      <c r="L136" s="5" t="str">
        <f t="shared" si="79"/>
        <v/>
      </c>
      <c r="M136" s="12" t="str">
        <f t="shared" si="94"/>
        <v/>
      </c>
      <c r="N136" s="13" t="str">
        <f t="shared" si="95"/>
        <v/>
      </c>
      <c r="O136" s="5" t="str">
        <f t="shared" si="80"/>
        <v/>
      </c>
      <c r="P136" s="12" t="str">
        <f t="shared" si="96"/>
        <v/>
      </c>
      <c r="Q136" s="13" t="str">
        <f t="shared" si="97"/>
        <v/>
      </c>
      <c r="R136" s="5" t="str">
        <f t="shared" si="81"/>
        <v/>
      </c>
      <c r="S136" s="12" t="str">
        <f t="shared" si="98"/>
        <v/>
      </c>
      <c r="T136" s="13" t="str">
        <f t="shared" si="99"/>
        <v/>
      </c>
      <c r="U136" s="5" t="str">
        <f t="shared" si="82"/>
        <v/>
      </c>
      <c r="V136" s="12" t="str">
        <f t="shared" si="100"/>
        <v/>
      </c>
      <c r="W136" s="13" t="str">
        <f t="shared" si="101"/>
        <v/>
      </c>
      <c r="X136" s="5" t="str">
        <f t="shared" si="83"/>
        <v/>
      </c>
      <c r="Y136" s="12" t="str">
        <f t="shared" si="102"/>
        <v/>
      </c>
      <c r="Z136" s="13" t="str">
        <f t="shared" si="103"/>
        <v/>
      </c>
      <c r="AA136" s="5" t="str">
        <f t="shared" si="84"/>
        <v/>
      </c>
      <c r="AB136" s="12" t="str">
        <f t="shared" si="104"/>
        <v/>
      </c>
      <c r="AC136" s="13" t="str">
        <f t="shared" si="105"/>
        <v/>
      </c>
      <c r="AD136" s="5" t="str">
        <f t="shared" si="85"/>
        <v/>
      </c>
      <c r="AE136" s="12" t="str">
        <f t="shared" si="106"/>
        <v/>
      </c>
      <c r="AF136" s="13" t="str">
        <f t="shared" si="107"/>
        <v/>
      </c>
      <c r="AG136" s="5" t="str">
        <f t="shared" si="86"/>
        <v/>
      </c>
      <c r="AH136" s="12" t="str">
        <f t="shared" si="108"/>
        <v/>
      </c>
      <c r="AI136" s="13" t="str">
        <f t="shared" si="109"/>
        <v/>
      </c>
      <c r="AJ136" s="5" t="str">
        <f t="shared" si="87"/>
        <v/>
      </c>
      <c r="AK136" s="12" t="str">
        <f t="shared" si="110"/>
        <v/>
      </c>
      <c r="AL136" s="13" t="str">
        <f t="shared" si="111"/>
        <v/>
      </c>
      <c r="AM136" s="5" t="str">
        <f t="shared" si="88"/>
        <v/>
      </c>
      <c r="AN136" s="12" t="str">
        <f t="shared" si="112"/>
        <v/>
      </c>
      <c r="AO136" s="13" t="str">
        <f t="shared" si="113"/>
        <v/>
      </c>
      <c r="AQ136" s="33">
        <v>88</v>
      </c>
      <c r="AR136" s="33" t="s">
        <v>351</v>
      </c>
      <c r="AS136" s="44" t="s">
        <v>11</v>
      </c>
    </row>
    <row r="137" spans="1:45" hidden="1">
      <c r="A137" s="36">
        <v>135</v>
      </c>
      <c r="B137" s="33" t="str">
        <f t="shared" si="76"/>
        <v/>
      </c>
      <c r="C137" s="33" t="str">
        <f t="shared" si="77"/>
        <v/>
      </c>
      <c r="D137" s="68"/>
      <c r="E137" s="28">
        <v>135</v>
      </c>
      <c r="F137" s="5" t="str">
        <f t="shared" si="89"/>
        <v/>
      </c>
      <c r="G137" s="12" t="str">
        <f t="shared" si="90"/>
        <v/>
      </c>
      <c r="H137" s="13" t="str">
        <f t="shared" si="91"/>
        <v/>
      </c>
      <c r="I137" s="5" t="str">
        <f t="shared" si="78"/>
        <v/>
      </c>
      <c r="J137" s="12" t="str">
        <f t="shared" si="92"/>
        <v/>
      </c>
      <c r="K137" s="13" t="str">
        <f t="shared" si="93"/>
        <v/>
      </c>
      <c r="L137" s="5" t="str">
        <f t="shared" si="79"/>
        <v/>
      </c>
      <c r="M137" s="12" t="str">
        <f t="shared" si="94"/>
        <v/>
      </c>
      <c r="N137" s="13" t="str">
        <f t="shared" si="95"/>
        <v/>
      </c>
      <c r="O137" s="5" t="str">
        <f t="shared" si="80"/>
        <v/>
      </c>
      <c r="P137" s="12" t="str">
        <f t="shared" si="96"/>
        <v/>
      </c>
      <c r="Q137" s="13" t="str">
        <f t="shared" si="97"/>
        <v/>
      </c>
      <c r="R137" s="5" t="str">
        <f t="shared" si="81"/>
        <v/>
      </c>
      <c r="S137" s="12" t="str">
        <f t="shared" si="98"/>
        <v/>
      </c>
      <c r="T137" s="13" t="str">
        <f t="shared" si="99"/>
        <v/>
      </c>
      <c r="U137" s="5" t="str">
        <f t="shared" si="82"/>
        <v/>
      </c>
      <c r="V137" s="12" t="str">
        <f t="shared" si="100"/>
        <v/>
      </c>
      <c r="W137" s="13" t="str">
        <f t="shared" si="101"/>
        <v/>
      </c>
      <c r="X137" s="5" t="str">
        <f t="shared" si="83"/>
        <v/>
      </c>
      <c r="Y137" s="12" t="str">
        <f t="shared" si="102"/>
        <v/>
      </c>
      <c r="Z137" s="13" t="str">
        <f t="shared" si="103"/>
        <v/>
      </c>
      <c r="AA137" s="5" t="str">
        <f t="shared" si="84"/>
        <v/>
      </c>
      <c r="AB137" s="12" t="str">
        <f t="shared" si="104"/>
        <v/>
      </c>
      <c r="AC137" s="13" t="str">
        <f t="shared" si="105"/>
        <v/>
      </c>
      <c r="AD137" s="5" t="str">
        <f t="shared" si="85"/>
        <v/>
      </c>
      <c r="AE137" s="12" t="str">
        <f t="shared" si="106"/>
        <v/>
      </c>
      <c r="AF137" s="13" t="str">
        <f t="shared" si="107"/>
        <v/>
      </c>
      <c r="AG137" s="5" t="str">
        <f t="shared" si="86"/>
        <v/>
      </c>
      <c r="AH137" s="12" t="str">
        <f t="shared" si="108"/>
        <v/>
      </c>
      <c r="AI137" s="13" t="str">
        <f t="shared" si="109"/>
        <v/>
      </c>
      <c r="AJ137" s="5" t="str">
        <f t="shared" si="87"/>
        <v/>
      </c>
      <c r="AK137" s="12" t="str">
        <f t="shared" si="110"/>
        <v/>
      </c>
      <c r="AL137" s="13" t="str">
        <f t="shared" si="111"/>
        <v/>
      </c>
      <c r="AM137" s="5" t="str">
        <f t="shared" si="88"/>
        <v/>
      </c>
      <c r="AN137" s="12" t="str">
        <f t="shared" si="112"/>
        <v/>
      </c>
      <c r="AO137" s="13" t="str">
        <f t="shared" si="113"/>
        <v/>
      </c>
      <c r="AQ137" s="33"/>
      <c r="AR137" s="33"/>
      <c r="AS137" s="44" t="s">
        <v>11</v>
      </c>
    </row>
    <row r="138" spans="1:45" hidden="1">
      <c r="A138" s="36">
        <v>136</v>
      </c>
      <c r="B138" s="33" t="str">
        <f t="shared" si="76"/>
        <v/>
      </c>
      <c r="C138" s="33" t="str">
        <f t="shared" si="77"/>
        <v/>
      </c>
      <c r="D138" s="68"/>
      <c r="E138" s="28">
        <v>136</v>
      </c>
      <c r="F138" s="5" t="str">
        <f t="shared" si="89"/>
        <v/>
      </c>
      <c r="G138" s="12" t="str">
        <f t="shared" si="90"/>
        <v/>
      </c>
      <c r="H138" s="13" t="str">
        <f t="shared" si="91"/>
        <v/>
      </c>
      <c r="I138" s="5" t="str">
        <f t="shared" si="78"/>
        <v/>
      </c>
      <c r="J138" s="12" t="str">
        <f t="shared" si="92"/>
        <v/>
      </c>
      <c r="K138" s="13" t="str">
        <f t="shared" si="93"/>
        <v/>
      </c>
      <c r="L138" s="5" t="str">
        <f t="shared" si="79"/>
        <v/>
      </c>
      <c r="M138" s="12" t="str">
        <f t="shared" si="94"/>
        <v/>
      </c>
      <c r="N138" s="13" t="str">
        <f t="shared" si="95"/>
        <v/>
      </c>
      <c r="O138" s="5" t="str">
        <f t="shared" si="80"/>
        <v/>
      </c>
      <c r="P138" s="12" t="str">
        <f t="shared" si="96"/>
        <v/>
      </c>
      <c r="Q138" s="13" t="str">
        <f t="shared" si="97"/>
        <v/>
      </c>
      <c r="R138" s="5" t="str">
        <f t="shared" si="81"/>
        <v/>
      </c>
      <c r="S138" s="12" t="str">
        <f t="shared" si="98"/>
        <v/>
      </c>
      <c r="T138" s="13" t="str">
        <f t="shared" si="99"/>
        <v/>
      </c>
      <c r="U138" s="5" t="str">
        <f t="shared" si="82"/>
        <v/>
      </c>
      <c r="V138" s="12" t="str">
        <f t="shared" si="100"/>
        <v/>
      </c>
      <c r="W138" s="13" t="str">
        <f t="shared" si="101"/>
        <v/>
      </c>
      <c r="X138" s="5" t="str">
        <f t="shared" si="83"/>
        <v/>
      </c>
      <c r="Y138" s="12" t="str">
        <f t="shared" si="102"/>
        <v/>
      </c>
      <c r="Z138" s="13" t="str">
        <f t="shared" si="103"/>
        <v/>
      </c>
      <c r="AA138" s="5" t="str">
        <f t="shared" si="84"/>
        <v/>
      </c>
      <c r="AB138" s="12" t="str">
        <f t="shared" si="104"/>
        <v/>
      </c>
      <c r="AC138" s="13" t="str">
        <f t="shared" si="105"/>
        <v/>
      </c>
      <c r="AD138" s="5" t="str">
        <f t="shared" si="85"/>
        <v/>
      </c>
      <c r="AE138" s="12" t="str">
        <f t="shared" si="106"/>
        <v/>
      </c>
      <c r="AF138" s="13" t="str">
        <f t="shared" si="107"/>
        <v/>
      </c>
      <c r="AG138" s="5" t="str">
        <f t="shared" si="86"/>
        <v/>
      </c>
      <c r="AH138" s="12" t="str">
        <f t="shared" si="108"/>
        <v/>
      </c>
      <c r="AI138" s="13" t="str">
        <f t="shared" si="109"/>
        <v/>
      </c>
      <c r="AJ138" s="5" t="str">
        <f t="shared" si="87"/>
        <v/>
      </c>
      <c r="AK138" s="12" t="str">
        <f t="shared" si="110"/>
        <v/>
      </c>
      <c r="AL138" s="13" t="str">
        <f t="shared" si="111"/>
        <v/>
      </c>
      <c r="AM138" s="5" t="str">
        <f t="shared" si="88"/>
        <v/>
      </c>
      <c r="AN138" s="12" t="str">
        <f t="shared" si="112"/>
        <v/>
      </c>
      <c r="AO138" s="13" t="str">
        <f t="shared" si="113"/>
        <v/>
      </c>
      <c r="AQ138" s="33">
        <v>3</v>
      </c>
      <c r="AR138" s="33" t="s">
        <v>695</v>
      </c>
      <c r="AS138" s="33" t="s">
        <v>12</v>
      </c>
    </row>
    <row r="139" spans="1:45" hidden="1">
      <c r="A139" s="36">
        <v>137</v>
      </c>
      <c r="B139" s="33" t="str">
        <f t="shared" si="76"/>
        <v/>
      </c>
      <c r="C139" s="33" t="str">
        <f t="shared" si="77"/>
        <v/>
      </c>
      <c r="D139" s="68"/>
      <c r="E139" s="28">
        <v>137</v>
      </c>
      <c r="F139" s="5" t="str">
        <f t="shared" si="89"/>
        <v/>
      </c>
      <c r="G139" s="12" t="str">
        <f t="shared" si="90"/>
        <v/>
      </c>
      <c r="H139" s="13" t="str">
        <f t="shared" si="91"/>
        <v/>
      </c>
      <c r="I139" s="5" t="str">
        <f t="shared" si="78"/>
        <v/>
      </c>
      <c r="J139" s="12" t="str">
        <f t="shared" si="92"/>
        <v/>
      </c>
      <c r="K139" s="13" t="str">
        <f t="shared" si="93"/>
        <v/>
      </c>
      <c r="L139" s="5" t="str">
        <f t="shared" si="79"/>
        <v/>
      </c>
      <c r="M139" s="12" t="str">
        <f t="shared" si="94"/>
        <v/>
      </c>
      <c r="N139" s="13" t="str">
        <f t="shared" si="95"/>
        <v/>
      </c>
      <c r="O139" s="5" t="str">
        <f t="shared" si="80"/>
        <v/>
      </c>
      <c r="P139" s="12" t="str">
        <f t="shared" si="96"/>
        <v/>
      </c>
      <c r="Q139" s="13" t="str">
        <f t="shared" si="97"/>
        <v/>
      </c>
      <c r="R139" s="5" t="str">
        <f t="shared" si="81"/>
        <v/>
      </c>
      <c r="S139" s="12" t="str">
        <f t="shared" si="98"/>
        <v/>
      </c>
      <c r="T139" s="13" t="str">
        <f t="shared" si="99"/>
        <v/>
      </c>
      <c r="U139" s="5" t="str">
        <f t="shared" si="82"/>
        <v/>
      </c>
      <c r="V139" s="12" t="str">
        <f t="shared" si="100"/>
        <v/>
      </c>
      <c r="W139" s="13" t="str">
        <f t="shared" si="101"/>
        <v/>
      </c>
      <c r="X139" s="5" t="str">
        <f t="shared" si="83"/>
        <v/>
      </c>
      <c r="Y139" s="12" t="str">
        <f t="shared" si="102"/>
        <v/>
      </c>
      <c r="Z139" s="13" t="str">
        <f t="shared" si="103"/>
        <v/>
      </c>
      <c r="AA139" s="5" t="str">
        <f t="shared" si="84"/>
        <v/>
      </c>
      <c r="AB139" s="12" t="str">
        <f t="shared" si="104"/>
        <v/>
      </c>
      <c r="AC139" s="13" t="str">
        <f t="shared" si="105"/>
        <v/>
      </c>
      <c r="AD139" s="5" t="str">
        <f t="shared" si="85"/>
        <v/>
      </c>
      <c r="AE139" s="12" t="str">
        <f t="shared" si="106"/>
        <v/>
      </c>
      <c r="AF139" s="13" t="str">
        <f t="shared" si="107"/>
        <v/>
      </c>
      <c r="AG139" s="5" t="str">
        <f t="shared" si="86"/>
        <v/>
      </c>
      <c r="AH139" s="12" t="str">
        <f t="shared" si="108"/>
        <v/>
      </c>
      <c r="AI139" s="13" t="str">
        <f t="shared" si="109"/>
        <v/>
      </c>
      <c r="AJ139" s="5" t="str">
        <f t="shared" si="87"/>
        <v/>
      </c>
      <c r="AK139" s="12" t="str">
        <f t="shared" si="110"/>
        <v/>
      </c>
      <c r="AL139" s="13" t="str">
        <f t="shared" si="111"/>
        <v/>
      </c>
      <c r="AM139" s="5" t="str">
        <f t="shared" si="88"/>
        <v/>
      </c>
      <c r="AN139" s="12" t="str">
        <f t="shared" si="112"/>
        <v/>
      </c>
      <c r="AO139" s="13" t="str">
        <f t="shared" si="113"/>
        <v/>
      </c>
      <c r="AQ139" s="33">
        <v>81</v>
      </c>
      <c r="AR139" s="33" t="s">
        <v>696</v>
      </c>
      <c r="AS139" s="33" t="s">
        <v>12</v>
      </c>
    </row>
    <row r="140" spans="1:45" hidden="1">
      <c r="A140" s="36">
        <v>138</v>
      </c>
      <c r="B140" s="33" t="str">
        <f t="shared" si="76"/>
        <v/>
      </c>
      <c r="C140" s="33" t="str">
        <f t="shared" si="77"/>
        <v/>
      </c>
      <c r="D140" s="68"/>
      <c r="E140" s="28">
        <v>138</v>
      </c>
      <c r="F140" s="5" t="str">
        <f t="shared" si="89"/>
        <v/>
      </c>
      <c r="G140" s="12" t="str">
        <f t="shared" si="90"/>
        <v/>
      </c>
      <c r="H140" s="13" t="str">
        <f t="shared" si="91"/>
        <v/>
      </c>
      <c r="I140" s="5" t="str">
        <f t="shared" si="78"/>
        <v/>
      </c>
      <c r="J140" s="12" t="str">
        <f t="shared" si="92"/>
        <v/>
      </c>
      <c r="K140" s="13" t="str">
        <f t="shared" si="93"/>
        <v/>
      </c>
      <c r="L140" s="5" t="str">
        <f t="shared" si="79"/>
        <v/>
      </c>
      <c r="M140" s="12" t="str">
        <f t="shared" si="94"/>
        <v/>
      </c>
      <c r="N140" s="13" t="str">
        <f t="shared" si="95"/>
        <v/>
      </c>
      <c r="O140" s="5" t="str">
        <f t="shared" si="80"/>
        <v/>
      </c>
      <c r="P140" s="12" t="str">
        <f t="shared" si="96"/>
        <v/>
      </c>
      <c r="Q140" s="13" t="str">
        <f t="shared" si="97"/>
        <v/>
      </c>
      <c r="R140" s="5" t="str">
        <f t="shared" si="81"/>
        <v/>
      </c>
      <c r="S140" s="12" t="str">
        <f t="shared" si="98"/>
        <v/>
      </c>
      <c r="T140" s="13" t="str">
        <f t="shared" si="99"/>
        <v/>
      </c>
      <c r="U140" s="5" t="str">
        <f t="shared" si="82"/>
        <v/>
      </c>
      <c r="V140" s="12" t="str">
        <f t="shared" si="100"/>
        <v/>
      </c>
      <c r="W140" s="13" t="str">
        <f t="shared" si="101"/>
        <v/>
      </c>
      <c r="X140" s="5" t="str">
        <f t="shared" si="83"/>
        <v/>
      </c>
      <c r="Y140" s="12" t="str">
        <f t="shared" si="102"/>
        <v/>
      </c>
      <c r="Z140" s="13" t="str">
        <f t="shared" si="103"/>
        <v/>
      </c>
      <c r="AA140" s="5" t="str">
        <f t="shared" si="84"/>
        <v/>
      </c>
      <c r="AB140" s="12" t="str">
        <f t="shared" si="104"/>
        <v/>
      </c>
      <c r="AC140" s="13" t="str">
        <f t="shared" si="105"/>
        <v/>
      </c>
      <c r="AD140" s="5" t="str">
        <f t="shared" si="85"/>
        <v/>
      </c>
      <c r="AE140" s="12" t="str">
        <f t="shared" si="106"/>
        <v/>
      </c>
      <c r="AF140" s="13" t="str">
        <f t="shared" si="107"/>
        <v/>
      </c>
      <c r="AG140" s="5" t="str">
        <f t="shared" si="86"/>
        <v/>
      </c>
      <c r="AH140" s="12" t="str">
        <f t="shared" si="108"/>
        <v/>
      </c>
      <c r="AI140" s="13" t="str">
        <f t="shared" si="109"/>
        <v/>
      </c>
      <c r="AJ140" s="5" t="str">
        <f t="shared" si="87"/>
        <v/>
      </c>
      <c r="AK140" s="12" t="str">
        <f t="shared" si="110"/>
        <v/>
      </c>
      <c r="AL140" s="13" t="str">
        <f t="shared" si="111"/>
        <v/>
      </c>
      <c r="AM140" s="5" t="str">
        <f t="shared" si="88"/>
        <v/>
      </c>
      <c r="AN140" s="12" t="str">
        <f t="shared" si="112"/>
        <v/>
      </c>
      <c r="AO140" s="13" t="str">
        <f t="shared" si="113"/>
        <v/>
      </c>
      <c r="AQ140" s="33">
        <v>68</v>
      </c>
      <c r="AR140" s="33" t="s">
        <v>697</v>
      </c>
      <c r="AS140" s="33" t="s">
        <v>12</v>
      </c>
    </row>
    <row r="141" spans="1:45" hidden="1">
      <c r="A141" s="36">
        <v>139</v>
      </c>
      <c r="B141" s="33" t="str">
        <f t="shared" si="76"/>
        <v/>
      </c>
      <c r="C141" s="33" t="str">
        <f t="shared" si="77"/>
        <v/>
      </c>
      <c r="D141" s="68"/>
      <c r="E141" s="28">
        <v>139</v>
      </c>
      <c r="F141" s="5" t="str">
        <f t="shared" si="89"/>
        <v/>
      </c>
      <c r="G141" s="12" t="str">
        <f t="shared" si="90"/>
        <v/>
      </c>
      <c r="H141" s="13" t="str">
        <f t="shared" si="91"/>
        <v/>
      </c>
      <c r="I141" s="5" t="str">
        <f t="shared" si="78"/>
        <v/>
      </c>
      <c r="J141" s="12" t="str">
        <f t="shared" si="92"/>
        <v/>
      </c>
      <c r="K141" s="13" t="str">
        <f t="shared" si="93"/>
        <v/>
      </c>
      <c r="L141" s="5" t="str">
        <f t="shared" si="79"/>
        <v/>
      </c>
      <c r="M141" s="12" t="str">
        <f t="shared" si="94"/>
        <v/>
      </c>
      <c r="N141" s="13" t="str">
        <f t="shared" si="95"/>
        <v/>
      </c>
      <c r="O141" s="5" t="str">
        <f t="shared" si="80"/>
        <v/>
      </c>
      <c r="P141" s="12" t="str">
        <f t="shared" si="96"/>
        <v/>
      </c>
      <c r="Q141" s="13" t="str">
        <f t="shared" si="97"/>
        <v/>
      </c>
      <c r="R141" s="5" t="str">
        <f t="shared" si="81"/>
        <v/>
      </c>
      <c r="S141" s="12" t="str">
        <f t="shared" si="98"/>
        <v/>
      </c>
      <c r="T141" s="13" t="str">
        <f t="shared" si="99"/>
        <v/>
      </c>
      <c r="U141" s="5" t="str">
        <f t="shared" si="82"/>
        <v/>
      </c>
      <c r="V141" s="12" t="str">
        <f t="shared" si="100"/>
        <v/>
      </c>
      <c r="W141" s="13" t="str">
        <f t="shared" si="101"/>
        <v/>
      </c>
      <c r="X141" s="5" t="str">
        <f t="shared" si="83"/>
        <v/>
      </c>
      <c r="Y141" s="12" t="str">
        <f t="shared" si="102"/>
        <v/>
      </c>
      <c r="Z141" s="13" t="str">
        <f t="shared" si="103"/>
        <v/>
      </c>
      <c r="AA141" s="5" t="str">
        <f t="shared" si="84"/>
        <v/>
      </c>
      <c r="AB141" s="12" t="str">
        <f t="shared" si="104"/>
        <v/>
      </c>
      <c r="AC141" s="13" t="str">
        <f t="shared" si="105"/>
        <v/>
      </c>
      <c r="AD141" s="5" t="str">
        <f t="shared" si="85"/>
        <v/>
      </c>
      <c r="AE141" s="12" t="str">
        <f t="shared" si="106"/>
        <v/>
      </c>
      <c r="AF141" s="13" t="str">
        <f t="shared" si="107"/>
        <v/>
      </c>
      <c r="AG141" s="5" t="str">
        <f t="shared" si="86"/>
        <v/>
      </c>
      <c r="AH141" s="12" t="str">
        <f t="shared" si="108"/>
        <v/>
      </c>
      <c r="AI141" s="13" t="str">
        <f t="shared" si="109"/>
        <v/>
      </c>
      <c r="AJ141" s="5" t="str">
        <f t="shared" si="87"/>
        <v/>
      </c>
      <c r="AK141" s="12" t="str">
        <f t="shared" si="110"/>
        <v/>
      </c>
      <c r="AL141" s="13" t="str">
        <f t="shared" si="111"/>
        <v/>
      </c>
      <c r="AM141" s="5" t="str">
        <f t="shared" si="88"/>
        <v/>
      </c>
      <c r="AN141" s="12" t="str">
        <f t="shared" si="112"/>
        <v/>
      </c>
      <c r="AO141" s="13" t="str">
        <f t="shared" si="113"/>
        <v/>
      </c>
      <c r="AQ141" s="33">
        <v>75</v>
      </c>
      <c r="AR141" s="33" t="s">
        <v>698</v>
      </c>
      <c r="AS141" s="33" t="s">
        <v>12</v>
      </c>
    </row>
    <row r="142" spans="1:45" hidden="1">
      <c r="A142" s="36">
        <v>140</v>
      </c>
      <c r="B142" s="33" t="str">
        <f t="shared" si="76"/>
        <v/>
      </c>
      <c r="C142" s="33" t="str">
        <f t="shared" si="77"/>
        <v/>
      </c>
      <c r="D142" s="68"/>
      <c r="E142" s="28">
        <v>140</v>
      </c>
      <c r="F142" s="5" t="str">
        <f t="shared" si="89"/>
        <v/>
      </c>
      <c r="G142" s="12" t="str">
        <f t="shared" si="90"/>
        <v/>
      </c>
      <c r="H142" s="13" t="str">
        <f t="shared" si="91"/>
        <v/>
      </c>
      <c r="I142" s="5" t="str">
        <f t="shared" si="78"/>
        <v/>
      </c>
      <c r="J142" s="12" t="str">
        <f t="shared" si="92"/>
        <v/>
      </c>
      <c r="K142" s="13" t="str">
        <f t="shared" si="93"/>
        <v/>
      </c>
      <c r="L142" s="5" t="str">
        <f t="shared" si="79"/>
        <v/>
      </c>
      <c r="M142" s="12" t="str">
        <f t="shared" si="94"/>
        <v/>
      </c>
      <c r="N142" s="13" t="str">
        <f t="shared" si="95"/>
        <v/>
      </c>
      <c r="O142" s="5" t="str">
        <f t="shared" si="80"/>
        <v/>
      </c>
      <c r="P142" s="12" t="str">
        <f t="shared" si="96"/>
        <v/>
      </c>
      <c r="Q142" s="13" t="str">
        <f t="shared" si="97"/>
        <v/>
      </c>
      <c r="R142" s="5" t="str">
        <f t="shared" si="81"/>
        <v/>
      </c>
      <c r="S142" s="12" t="str">
        <f t="shared" si="98"/>
        <v/>
      </c>
      <c r="T142" s="13" t="str">
        <f t="shared" si="99"/>
        <v/>
      </c>
      <c r="U142" s="5" t="str">
        <f t="shared" si="82"/>
        <v/>
      </c>
      <c r="V142" s="12" t="str">
        <f t="shared" si="100"/>
        <v/>
      </c>
      <c r="W142" s="13" t="str">
        <f t="shared" si="101"/>
        <v/>
      </c>
      <c r="X142" s="5" t="str">
        <f t="shared" si="83"/>
        <v/>
      </c>
      <c r="Y142" s="12" t="str">
        <f t="shared" si="102"/>
        <v/>
      </c>
      <c r="Z142" s="13" t="str">
        <f t="shared" si="103"/>
        <v/>
      </c>
      <c r="AA142" s="5" t="str">
        <f t="shared" si="84"/>
        <v/>
      </c>
      <c r="AB142" s="12" t="str">
        <f t="shared" si="104"/>
        <v/>
      </c>
      <c r="AC142" s="13" t="str">
        <f t="shared" si="105"/>
        <v/>
      </c>
      <c r="AD142" s="5" t="str">
        <f t="shared" si="85"/>
        <v/>
      </c>
      <c r="AE142" s="12" t="str">
        <f t="shared" si="106"/>
        <v/>
      </c>
      <c r="AF142" s="13" t="str">
        <f t="shared" si="107"/>
        <v/>
      </c>
      <c r="AG142" s="5" t="str">
        <f t="shared" si="86"/>
        <v/>
      </c>
      <c r="AH142" s="12" t="str">
        <f t="shared" si="108"/>
        <v/>
      </c>
      <c r="AI142" s="13" t="str">
        <f t="shared" si="109"/>
        <v/>
      </c>
      <c r="AJ142" s="5" t="str">
        <f t="shared" si="87"/>
        <v/>
      </c>
      <c r="AK142" s="12" t="str">
        <f t="shared" si="110"/>
        <v/>
      </c>
      <c r="AL142" s="13" t="str">
        <f t="shared" si="111"/>
        <v/>
      </c>
      <c r="AM142" s="5" t="str">
        <f t="shared" si="88"/>
        <v/>
      </c>
      <c r="AN142" s="12" t="str">
        <f t="shared" si="112"/>
        <v/>
      </c>
      <c r="AO142" s="13" t="str">
        <f t="shared" si="113"/>
        <v/>
      </c>
      <c r="AQ142" s="33">
        <v>76</v>
      </c>
      <c r="AR142" s="33" t="s">
        <v>730</v>
      </c>
      <c r="AS142" s="33" t="s">
        <v>12</v>
      </c>
    </row>
    <row r="143" spans="1:45" hidden="1">
      <c r="A143" s="36">
        <v>141</v>
      </c>
      <c r="B143" s="33" t="str">
        <f t="shared" si="76"/>
        <v/>
      </c>
      <c r="C143" s="33" t="str">
        <f t="shared" si="77"/>
        <v/>
      </c>
      <c r="D143" s="68"/>
      <c r="E143" s="28">
        <v>141</v>
      </c>
      <c r="F143" s="5" t="str">
        <f t="shared" si="89"/>
        <v/>
      </c>
      <c r="G143" s="12" t="str">
        <f t="shared" si="90"/>
        <v/>
      </c>
      <c r="H143" s="13" t="str">
        <f t="shared" si="91"/>
        <v/>
      </c>
      <c r="I143" s="5" t="str">
        <f t="shared" si="78"/>
        <v/>
      </c>
      <c r="J143" s="12" t="str">
        <f t="shared" si="92"/>
        <v/>
      </c>
      <c r="K143" s="13" t="str">
        <f t="shared" si="93"/>
        <v/>
      </c>
      <c r="L143" s="5" t="str">
        <f t="shared" si="79"/>
        <v/>
      </c>
      <c r="M143" s="12" t="str">
        <f t="shared" si="94"/>
        <v/>
      </c>
      <c r="N143" s="13" t="str">
        <f t="shared" si="95"/>
        <v/>
      </c>
      <c r="O143" s="5" t="str">
        <f t="shared" si="80"/>
        <v/>
      </c>
      <c r="P143" s="12" t="str">
        <f t="shared" si="96"/>
        <v/>
      </c>
      <c r="Q143" s="13" t="str">
        <f t="shared" si="97"/>
        <v/>
      </c>
      <c r="R143" s="5" t="str">
        <f t="shared" si="81"/>
        <v/>
      </c>
      <c r="S143" s="12" t="str">
        <f t="shared" si="98"/>
        <v/>
      </c>
      <c r="T143" s="13" t="str">
        <f t="shared" si="99"/>
        <v/>
      </c>
      <c r="U143" s="5" t="str">
        <f t="shared" si="82"/>
        <v/>
      </c>
      <c r="V143" s="12" t="str">
        <f t="shared" si="100"/>
        <v/>
      </c>
      <c r="W143" s="13" t="str">
        <f t="shared" si="101"/>
        <v/>
      </c>
      <c r="X143" s="5" t="str">
        <f t="shared" si="83"/>
        <v/>
      </c>
      <c r="Y143" s="12" t="str">
        <f t="shared" si="102"/>
        <v/>
      </c>
      <c r="Z143" s="13" t="str">
        <f t="shared" si="103"/>
        <v/>
      </c>
      <c r="AA143" s="5" t="str">
        <f t="shared" si="84"/>
        <v/>
      </c>
      <c r="AB143" s="12" t="str">
        <f t="shared" si="104"/>
        <v/>
      </c>
      <c r="AC143" s="13" t="str">
        <f t="shared" si="105"/>
        <v/>
      </c>
      <c r="AD143" s="5" t="str">
        <f t="shared" si="85"/>
        <v/>
      </c>
      <c r="AE143" s="12" t="str">
        <f t="shared" si="106"/>
        <v/>
      </c>
      <c r="AF143" s="13" t="str">
        <f t="shared" si="107"/>
        <v/>
      </c>
      <c r="AG143" s="5" t="str">
        <f t="shared" si="86"/>
        <v/>
      </c>
      <c r="AH143" s="12" t="str">
        <f t="shared" si="108"/>
        <v/>
      </c>
      <c r="AI143" s="13" t="str">
        <f t="shared" si="109"/>
        <v/>
      </c>
      <c r="AJ143" s="5" t="str">
        <f t="shared" si="87"/>
        <v/>
      </c>
      <c r="AK143" s="12" t="str">
        <f t="shared" si="110"/>
        <v/>
      </c>
      <c r="AL143" s="13" t="str">
        <f t="shared" si="111"/>
        <v/>
      </c>
      <c r="AM143" s="5" t="str">
        <f t="shared" si="88"/>
        <v/>
      </c>
      <c r="AN143" s="12" t="str">
        <f t="shared" si="112"/>
        <v/>
      </c>
      <c r="AO143" s="13" t="str">
        <f t="shared" si="113"/>
        <v/>
      </c>
      <c r="AQ143" s="33"/>
      <c r="AR143" s="33"/>
      <c r="AS143" s="33"/>
    </row>
    <row r="144" spans="1:45" hidden="1">
      <c r="A144" s="36">
        <v>142</v>
      </c>
      <c r="B144" s="33" t="str">
        <f t="shared" si="76"/>
        <v/>
      </c>
      <c r="C144" s="33" t="str">
        <f t="shared" si="77"/>
        <v/>
      </c>
      <c r="D144" s="68"/>
      <c r="E144" s="28">
        <v>142</v>
      </c>
      <c r="F144" s="5" t="str">
        <f t="shared" si="89"/>
        <v/>
      </c>
      <c r="G144" s="12" t="str">
        <f t="shared" si="90"/>
        <v/>
      </c>
      <c r="H144" s="13" t="str">
        <f t="shared" si="91"/>
        <v/>
      </c>
      <c r="I144" s="5" t="str">
        <f t="shared" si="78"/>
        <v/>
      </c>
      <c r="J144" s="12" t="str">
        <f t="shared" si="92"/>
        <v/>
      </c>
      <c r="K144" s="13" t="str">
        <f t="shared" si="93"/>
        <v/>
      </c>
      <c r="L144" s="5" t="str">
        <f t="shared" si="79"/>
        <v/>
      </c>
      <c r="M144" s="12" t="str">
        <f t="shared" si="94"/>
        <v/>
      </c>
      <c r="N144" s="13" t="str">
        <f t="shared" si="95"/>
        <v/>
      </c>
      <c r="O144" s="5" t="str">
        <f t="shared" si="80"/>
        <v/>
      </c>
      <c r="P144" s="12" t="str">
        <f t="shared" si="96"/>
        <v/>
      </c>
      <c r="Q144" s="13" t="str">
        <f t="shared" si="97"/>
        <v/>
      </c>
      <c r="R144" s="5" t="str">
        <f t="shared" si="81"/>
        <v/>
      </c>
      <c r="S144" s="12" t="str">
        <f t="shared" si="98"/>
        <v/>
      </c>
      <c r="T144" s="13" t="str">
        <f t="shared" si="99"/>
        <v/>
      </c>
      <c r="U144" s="5" t="str">
        <f t="shared" si="82"/>
        <v/>
      </c>
      <c r="V144" s="12" t="str">
        <f t="shared" si="100"/>
        <v/>
      </c>
      <c r="W144" s="13" t="str">
        <f t="shared" si="101"/>
        <v/>
      </c>
      <c r="X144" s="5" t="str">
        <f t="shared" si="83"/>
        <v/>
      </c>
      <c r="Y144" s="12" t="str">
        <f t="shared" si="102"/>
        <v/>
      </c>
      <c r="Z144" s="13" t="str">
        <f t="shared" si="103"/>
        <v/>
      </c>
      <c r="AA144" s="5" t="str">
        <f t="shared" si="84"/>
        <v/>
      </c>
      <c r="AB144" s="12" t="str">
        <f t="shared" si="104"/>
        <v/>
      </c>
      <c r="AC144" s="13" t="str">
        <f t="shared" si="105"/>
        <v/>
      </c>
      <c r="AD144" s="5" t="str">
        <f t="shared" si="85"/>
        <v/>
      </c>
      <c r="AE144" s="12" t="str">
        <f t="shared" si="106"/>
        <v/>
      </c>
      <c r="AF144" s="13" t="str">
        <f t="shared" si="107"/>
        <v/>
      </c>
      <c r="AG144" s="5" t="str">
        <f t="shared" si="86"/>
        <v/>
      </c>
      <c r="AH144" s="12" t="str">
        <f t="shared" si="108"/>
        <v/>
      </c>
      <c r="AI144" s="13" t="str">
        <f t="shared" si="109"/>
        <v/>
      </c>
      <c r="AJ144" s="5" t="str">
        <f t="shared" si="87"/>
        <v/>
      </c>
      <c r="AK144" s="12" t="str">
        <f t="shared" si="110"/>
        <v/>
      </c>
      <c r="AL144" s="13" t="str">
        <f t="shared" si="111"/>
        <v/>
      </c>
      <c r="AM144" s="5" t="str">
        <f t="shared" si="88"/>
        <v/>
      </c>
      <c r="AN144" s="12" t="str">
        <f t="shared" si="112"/>
        <v/>
      </c>
      <c r="AO144" s="13" t="str">
        <f t="shared" si="113"/>
        <v/>
      </c>
      <c r="AQ144" s="33"/>
      <c r="AR144" s="33"/>
      <c r="AS144" s="33"/>
    </row>
    <row r="145" spans="1:45" hidden="1">
      <c r="A145" s="36">
        <v>143</v>
      </c>
      <c r="B145" s="33" t="str">
        <f t="shared" si="76"/>
        <v/>
      </c>
      <c r="C145" s="33" t="str">
        <f t="shared" si="77"/>
        <v/>
      </c>
      <c r="D145" s="68"/>
      <c r="E145" s="28">
        <v>143</v>
      </c>
      <c r="F145" s="5" t="str">
        <f t="shared" si="89"/>
        <v/>
      </c>
      <c r="G145" s="12" t="str">
        <f t="shared" si="90"/>
        <v/>
      </c>
      <c r="H145" s="13" t="str">
        <f t="shared" si="91"/>
        <v/>
      </c>
      <c r="I145" s="5" t="str">
        <f t="shared" si="78"/>
        <v/>
      </c>
      <c r="J145" s="12" t="str">
        <f t="shared" si="92"/>
        <v/>
      </c>
      <c r="K145" s="13" t="str">
        <f t="shared" si="93"/>
        <v/>
      </c>
      <c r="L145" s="5" t="str">
        <f t="shared" si="79"/>
        <v/>
      </c>
      <c r="M145" s="12" t="str">
        <f t="shared" si="94"/>
        <v/>
      </c>
      <c r="N145" s="13" t="str">
        <f t="shared" si="95"/>
        <v/>
      </c>
      <c r="O145" s="5" t="str">
        <f t="shared" si="80"/>
        <v/>
      </c>
      <c r="P145" s="12" t="str">
        <f t="shared" si="96"/>
        <v/>
      </c>
      <c r="Q145" s="13" t="str">
        <f t="shared" si="97"/>
        <v/>
      </c>
      <c r="R145" s="5" t="str">
        <f t="shared" si="81"/>
        <v/>
      </c>
      <c r="S145" s="12" t="str">
        <f t="shared" si="98"/>
        <v/>
      </c>
      <c r="T145" s="13" t="str">
        <f t="shared" si="99"/>
        <v/>
      </c>
      <c r="U145" s="5" t="str">
        <f t="shared" si="82"/>
        <v/>
      </c>
      <c r="V145" s="12" t="str">
        <f t="shared" si="100"/>
        <v/>
      </c>
      <c r="W145" s="13" t="str">
        <f t="shared" si="101"/>
        <v/>
      </c>
      <c r="X145" s="5" t="str">
        <f t="shared" si="83"/>
        <v/>
      </c>
      <c r="Y145" s="12" t="str">
        <f t="shared" si="102"/>
        <v/>
      </c>
      <c r="Z145" s="13" t="str">
        <f t="shared" si="103"/>
        <v/>
      </c>
      <c r="AA145" s="5" t="str">
        <f t="shared" si="84"/>
        <v/>
      </c>
      <c r="AB145" s="12" t="str">
        <f t="shared" si="104"/>
        <v/>
      </c>
      <c r="AC145" s="13" t="str">
        <f t="shared" si="105"/>
        <v/>
      </c>
      <c r="AD145" s="5" t="str">
        <f t="shared" si="85"/>
        <v/>
      </c>
      <c r="AE145" s="12" t="str">
        <f t="shared" si="106"/>
        <v/>
      </c>
      <c r="AF145" s="13" t="str">
        <f t="shared" si="107"/>
        <v/>
      </c>
      <c r="AG145" s="5" t="str">
        <f t="shared" si="86"/>
        <v/>
      </c>
      <c r="AH145" s="12" t="str">
        <f t="shared" si="108"/>
        <v/>
      </c>
      <c r="AI145" s="13" t="str">
        <f t="shared" si="109"/>
        <v/>
      </c>
      <c r="AJ145" s="5" t="str">
        <f t="shared" si="87"/>
        <v/>
      </c>
      <c r="AK145" s="12" t="str">
        <f t="shared" si="110"/>
        <v/>
      </c>
      <c r="AL145" s="13" t="str">
        <f t="shared" si="111"/>
        <v/>
      </c>
      <c r="AM145" s="5" t="str">
        <f t="shared" si="88"/>
        <v/>
      </c>
      <c r="AN145" s="12" t="str">
        <f t="shared" si="112"/>
        <v/>
      </c>
      <c r="AO145" s="13" t="str">
        <f t="shared" si="113"/>
        <v/>
      </c>
      <c r="AQ145" s="33"/>
      <c r="AR145" s="33"/>
      <c r="AS145" s="33"/>
    </row>
    <row r="146" spans="1:45" hidden="1">
      <c r="A146" s="36">
        <v>144</v>
      </c>
      <c r="B146" s="33" t="str">
        <f t="shared" si="76"/>
        <v/>
      </c>
      <c r="C146" s="33" t="str">
        <f t="shared" si="77"/>
        <v/>
      </c>
      <c r="D146" s="68"/>
      <c r="E146" s="28">
        <v>144</v>
      </c>
      <c r="F146" s="5" t="str">
        <f t="shared" si="89"/>
        <v/>
      </c>
      <c r="G146" s="12" t="str">
        <f t="shared" si="90"/>
        <v/>
      </c>
      <c r="H146" s="13" t="str">
        <f t="shared" si="91"/>
        <v/>
      </c>
      <c r="I146" s="5" t="str">
        <f t="shared" si="78"/>
        <v/>
      </c>
      <c r="J146" s="12" t="str">
        <f t="shared" si="92"/>
        <v/>
      </c>
      <c r="K146" s="13" t="str">
        <f t="shared" si="93"/>
        <v/>
      </c>
      <c r="L146" s="5" t="str">
        <f t="shared" si="79"/>
        <v/>
      </c>
      <c r="M146" s="12" t="str">
        <f t="shared" si="94"/>
        <v/>
      </c>
      <c r="N146" s="13" t="str">
        <f t="shared" si="95"/>
        <v/>
      </c>
      <c r="O146" s="5" t="str">
        <f t="shared" si="80"/>
        <v/>
      </c>
      <c r="P146" s="12" t="str">
        <f t="shared" si="96"/>
        <v/>
      </c>
      <c r="Q146" s="13" t="str">
        <f t="shared" si="97"/>
        <v/>
      </c>
      <c r="R146" s="5" t="str">
        <f t="shared" si="81"/>
        <v/>
      </c>
      <c r="S146" s="12" t="str">
        <f t="shared" si="98"/>
        <v/>
      </c>
      <c r="T146" s="13" t="str">
        <f t="shared" si="99"/>
        <v/>
      </c>
      <c r="U146" s="5" t="str">
        <f t="shared" si="82"/>
        <v/>
      </c>
      <c r="V146" s="12" t="str">
        <f t="shared" si="100"/>
        <v/>
      </c>
      <c r="W146" s="13" t="str">
        <f t="shared" si="101"/>
        <v/>
      </c>
      <c r="X146" s="5" t="str">
        <f t="shared" si="83"/>
        <v/>
      </c>
      <c r="Y146" s="12" t="str">
        <f t="shared" si="102"/>
        <v/>
      </c>
      <c r="Z146" s="13" t="str">
        <f t="shared" si="103"/>
        <v/>
      </c>
      <c r="AA146" s="5" t="str">
        <f t="shared" si="84"/>
        <v/>
      </c>
      <c r="AB146" s="12" t="str">
        <f t="shared" si="104"/>
        <v/>
      </c>
      <c r="AC146" s="13" t="str">
        <f t="shared" si="105"/>
        <v/>
      </c>
      <c r="AD146" s="5" t="str">
        <f t="shared" si="85"/>
        <v/>
      </c>
      <c r="AE146" s="12" t="str">
        <f t="shared" si="106"/>
        <v/>
      </c>
      <c r="AF146" s="13" t="str">
        <f t="shared" si="107"/>
        <v/>
      </c>
      <c r="AG146" s="5" t="str">
        <f t="shared" si="86"/>
        <v/>
      </c>
      <c r="AH146" s="12" t="str">
        <f t="shared" si="108"/>
        <v/>
      </c>
      <c r="AI146" s="13" t="str">
        <f t="shared" si="109"/>
        <v/>
      </c>
      <c r="AJ146" s="5" t="str">
        <f t="shared" si="87"/>
        <v/>
      </c>
      <c r="AK146" s="12" t="str">
        <f t="shared" si="110"/>
        <v/>
      </c>
      <c r="AL146" s="13" t="str">
        <f t="shared" si="111"/>
        <v/>
      </c>
      <c r="AM146" s="5" t="str">
        <f t="shared" si="88"/>
        <v/>
      </c>
      <c r="AN146" s="12" t="str">
        <f t="shared" si="112"/>
        <v/>
      </c>
      <c r="AO146" s="13" t="str">
        <f t="shared" si="113"/>
        <v/>
      </c>
      <c r="AQ146" s="33"/>
      <c r="AR146" s="33"/>
      <c r="AS146" s="33"/>
    </row>
    <row r="147" spans="1:45" hidden="1">
      <c r="A147" s="36">
        <v>145</v>
      </c>
      <c r="B147" s="33" t="str">
        <f t="shared" si="76"/>
        <v/>
      </c>
      <c r="C147" s="33" t="str">
        <f t="shared" si="77"/>
        <v/>
      </c>
      <c r="D147" s="68"/>
      <c r="E147" s="28">
        <v>145</v>
      </c>
      <c r="F147" s="5" t="str">
        <f t="shared" si="89"/>
        <v/>
      </c>
      <c r="G147" s="12" t="str">
        <f t="shared" si="90"/>
        <v/>
      </c>
      <c r="H147" s="13" t="str">
        <f t="shared" si="91"/>
        <v/>
      </c>
      <c r="I147" s="5" t="str">
        <f t="shared" si="78"/>
        <v/>
      </c>
      <c r="J147" s="12" t="str">
        <f t="shared" si="92"/>
        <v/>
      </c>
      <c r="K147" s="13" t="str">
        <f t="shared" si="93"/>
        <v/>
      </c>
      <c r="L147" s="5" t="str">
        <f t="shared" si="79"/>
        <v/>
      </c>
      <c r="M147" s="12" t="str">
        <f t="shared" si="94"/>
        <v/>
      </c>
      <c r="N147" s="13" t="str">
        <f t="shared" si="95"/>
        <v/>
      </c>
      <c r="O147" s="5" t="str">
        <f t="shared" si="80"/>
        <v/>
      </c>
      <c r="P147" s="12" t="str">
        <f t="shared" si="96"/>
        <v/>
      </c>
      <c r="Q147" s="13" t="str">
        <f t="shared" si="97"/>
        <v/>
      </c>
      <c r="R147" s="5" t="str">
        <f t="shared" si="81"/>
        <v/>
      </c>
      <c r="S147" s="12" t="str">
        <f t="shared" si="98"/>
        <v/>
      </c>
      <c r="T147" s="13" t="str">
        <f t="shared" si="99"/>
        <v/>
      </c>
      <c r="U147" s="5" t="str">
        <f t="shared" si="82"/>
        <v/>
      </c>
      <c r="V147" s="12" t="str">
        <f t="shared" si="100"/>
        <v/>
      </c>
      <c r="W147" s="13" t="str">
        <f t="shared" si="101"/>
        <v/>
      </c>
      <c r="X147" s="5" t="str">
        <f t="shared" si="83"/>
        <v/>
      </c>
      <c r="Y147" s="12" t="str">
        <f t="shared" si="102"/>
        <v/>
      </c>
      <c r="Z147" s="13" t="str">
        <f t="shared" si="103"/>
        <v/>
      </c>
      <c r="AA147" s="5" t="str">
        <f t="shared" si="84"/>
        <v/>
      </c>
      <c r="AB147" s="12" t="str">
        <f t="shared" si="104"/>
        <v/>
      </c>
      <c r="AC147" s="13" t="str">
        <f t="shared" si="105"/>
        <v/>
      </c>
      <c r="AD147" s="5" t="str">
        <f t="shared" si="85"/>
        <v/>
      </c>
      <c r="AE147" s="12" t="str">
        <f t="shared" si="106"/>
        <v/>
      </c>
      <c r="AF147" s="13" t="str">
        <f t="shared" si="107"/>
        <v/>
      </c>
      <c r="AG147" s="5" t="str">
        <f t="shared" si="86"/>
        <v/>
      </c>
      <c r="AH147" s="12" t="str">
        <f t="shared" si="108"/>
        <v/>
      </c>
      <c r="AI147" s="13" t="str">
        <f t="shared" si="109"/>
        <v/>
      </c>
      <c r="AJ147" s="5" t="str">
        <f t="shared" si="87"/>
        <v/>
      </c>
      <c r="AK147" s="12" t="str">
        <f t="shared" si="110"/>
        <v/>
      </c>
      <c r="AL147" s="13" t="str">
        <f t="shared" si="111"/>
        <v/>
      </c>
      <c r="AM147" s="5" t="str">
        <f t="shared" si="88"/>
        <v/>
      </c>
      <c r="AN147" s="12" t="str">
        <f t="shared" si="112"/>
        <v/>
      </c>
      <c r="AO147" s="13" t="str">
        <f t="shared" si="113"/>
        <v/>
      </c>
      <c r="AQ147" s="33"/>
      <c r="AR147" s="33"/>
      <c r="AS147" s="33"/>
    </row>
    <row r="148" spans="1:45" hidden="1">
      <c r="A148" s="36">
        <v>146</v>
      </c>
      <c r="B148" s="33" t="str">
        <f t="shared" si="76"/>
        <v/>
      </c>
      <c r="C148" s="33" t="str">
        <f t="shared" si="77"/>
        <v/>
      </c>
      <c r="D148" s="68"/>
      <c r="E148" s="28">
        <v>146</v>
      </c>
      <c r="F148" s="5" t="str">
        <f t="shared" si="89"/>
        <v/>
      </c>
      <c r="G148" s="12" t="str">
        <f t="shared" si="90"/>
        <v/>
      </c>
      <c r="H148" s="13" t="str">
        <f t="shared" si="91"/>
        <v/>
      </c>
      <c r="I148" s="5" t="str">
        <f t="shared" si="78"/>
        <v/>
      </c>
      <c r="J148" s="12" t="str">
        <f t="shared" si="92"/>
        <v/>
      </c>
      <c r="K148" s="13" t="str">
        <f t="shared" si="93"/>
        <v/>
      </c>
      <c r="L148" s="5" t="str">
        <f t="shared" si="79"/>
        <v/>
      </c>
      <c r="M148" s="12" t="str">
        <f t="shared" si="94"/>
        <v/>
      </c>
      <c r="N148" s="13" t="str">
        <f t="shared" si="95"/>
        <v/>
      </c>
      <c r="O148" s="5" t="str">
        <f t="shared" si="80"/>
        <v/>
      </c>
      <c r="P148" s="12" t="str">
        <f t="shared" si="96"/>
        <v/>
      </c>
      <c r="Q148" s="13" t="str">
        <f t="shared" si="97"/>
        <v/>
      </c>
      <c r="R148" s="5" t="str">
        <f t="shared" si="81"/>
        <v/>
      </c>
      <c r="S148" s="12" t="str">
        <f t="shared" si="98"/>
        <v/>
      </c>
      <c r="T148" s="13" t="str">
        <f t="shared" si="99"/>
        <v/>
      </c>
      <c r="U148" s="5" t="str">
        <f t="shared" si="82"/>
        <v/>
      </c>
      <c r="V148" s="12" t="str">
        <f t="shared" si="100"/>
        <v/>
      </c>
      <c r="W148" s="13" t="str">
        <f t="shared" si="101"/>
        <v/>
      </c>
      <c r="X148" s="5" t="str">
        <f t="shared" si="83"/>
        <v/>
      </c>
      <c r="Y148" s="12" t="str">
        <f t="shared" si="102"/>
        <v/>
      </c>
      <c r="Z148" s="13" t="str">
        <f t="shared" si="103"/>
        <v/>
      </c>
      <c r="AA148" s="5" t="str">
        <f t="shared" si="84"/>
        <v/>
      </c>
      <c r="AB148" s="12" t="str">
        <f t="shared" si="104"/>
        <v/>
      </c>
      <c r="AC148" s="13" t="str">
        <f t="shared" si="105"/>
        <v/>
      </c>
      <c r="AD148" s="5" t="str">
        <f t="shared" si="85"/>
        <v/>
      </c>
      <c r="AE148" s="12" t="str">
        <f t="shared" si="106"/>
        <v/>
      </c>
      <c r="AF148" s="13" t="str">
        <f t="shared" si="107"/>
        <v/>
      </c>
      <c r="AG148" s="5" t="str">
        <f t="shared" si="86"/>
        <v/>
      </c>
      <c r="AH148" s="12" t="str">
        <f t="shared" si="108"/>
        <v/>
      </c>
      <c r="AI148" s="13" t="str">
        <f t="shared" si="109"/>
        <v/>
      </c>
      <c r="AJ148" s="5" t="str">
        <f t="shared" si="87"/>
        <v/>
      </c>
      <c r="AK148" s="12" t="str">
        <f t="shared" si="110"/>
        <v/>
      </c>
      <c r="AL148" s="13" t="str">
        <f t="shared" si="111"/>
        <v/>
      </c>
      <c r="AM148" s="5" t="str">
        <f t="shared" si="88"/>
        <v/>
      </c>
      <c r="AN148" s="12" t="str">
        <f t="shared" si="112"/>
        <v/>
      </c>
      <c r="AO148" s="13" t="str">
        <f t="shared" si="113"/>
        <v/>
      </c>
      <c r="AQ148" s="33"/>
      <c r="AR148" s="33"/>
      <c r="AS148" s="33"/>
    </row>
    <row r="149" spans="1:45" hidden="1">
      <c r="A149" s="36">
        <v>147</v>
      </c>
      <c r="B149" s="33" t="str">
        <f t="shared" si="76"/>
        <v/>
      </c>
      <c r="C149" s="33" t="str">
        <f t="shared" si="77"/>
        <v/>
      </c>
      <c r="D149" s="68"/>
      <c r="E149" s="28">
        <v>147</v>
      </c>
      <c r="F149" s="5" t="str">
        <f t="shared" si="89"/>
        <v/>
      </c>
      <c r="G149" s="12" t="str">
        <f t="shared" si="90"/>
        <v/>
      </c>
      <c r="H149" s="13" t="str">
        <f t="shared" si="91"/>
        <v/>
      </c>
      <c r="I149" s="5" t="str">
        <f t="shared" si="78"/>
        <v/>
      </c>
      <c r="J149" s="12" t="str">
        <f t="shared" si="92"/>
        <v/>
      </c>
      <c r="K149" s="13" t="str">
        <f t="shared" si="93"/>
        <v/>
      </c>
      <c r="L149" s="5" t="str">
        <f t="shared" si="79"/>
        <v/>
      </c>
      <c r="M149" s="12" t="str">
        <f t="shared" si="94"/>
        <v/>
      </c>
      <c r="N149" s="13" t="str">
        <f t="shared" si="95"/>
        <v/>
      </c>
      <c r="O149" s="5" t="str">
        <f t="shared" si="80"/>
        <v/>
      </c>
      <c r="P149" s="12" t="str">
        <f t="shared" si="96"/>
        <v/>
      </c>
      <c r="Q149" s="13" t="str">
        <f t="shared" si="97"/>
        <v/>
      </c>
      <c r="R149" s="5" t="str">
        <f t="shared" si="81"/>
        <v/>
      </c>
      <c r="S149" s="12" t="str">
        <f t="shared" si="98"/>
        <v/>
      </c>
      <c r="T149" s="13" t="str">
        <f t="shared" si="99"/>
        <v/>
      </c>
      <c r="U149" s="5" t="str">
        <f t="shared" si="82"/>
        <v/>
      </c>
      <c r="V149" s="12" t="str">
        <f t="shared" si="100"/>
        <v/>
      </c>
      <c r="W149" s="13" t="str">
        <f t="shared" si="101"/>
        <v/>
      </c>
      <c r="X149" s="5" t="str">
        <f t="shared" si="83"/>
        <v/>
      </c>
      <c r="Y149" s="12" t="str">
        <f t="shared" si="102"/>
        <v/>
      </c>
      <c r="Z149" s="13" t="str">
        <f t="shared" si="103"/>
        <v/>
      </c>
      <c r="AA149" s="5" t="str">
        <f t="shared" si="84"/>
        <v/>
      </c>
      <c r="AB149" s="12" t="str">
        <f t="shared" si="104"/>
        <v/>
      </c>
      <c r="AC149" s="13" t="str">
        <f t="shared" si="105"/>
        <v/>
      </c>
      <c r="AD149" s="5" t="str">
        <f t="shared" si="85"/>
        <v/>
      </c>
      <c r="AE149" s="12" t="str">
        <f t="shared" si="106"/>
        <v/>
      </c>
      <c r="AF149" s="13" t="str">
        <f t="shared" si="107"/>
        <v/>
      </c>
      <c r="AG149" s="5" t="str">
        <f t="shared" si="86"/>
        <v/>
      </c>
      <c r="AH149" s="12" t="str">
        <f t="shared" si="108"/>
        <v/>
      </c>
      <c r="AI149" s="13" t="str">
        <f t="shared" si="109"/>
        <v/>
      </c>
      <c r="AJ149" s="5" t="str">
        <f t="shared" si="87"/>
        <v/>
      </c>
      <c r="AK149" s="12" t="str">
        <f t="shared" si="110"/>
        <v/>
      </c>
      <c r="AL149" s="13" t="str">
        <f t="shared" si="111"/>
        <v/>
      </c>
      <c r="AM149" s="5" t="str">
        <f t="shared" si="88"/>
        <v/>
      </c>
      <c r="AN149" s="12" t="str">
        <f t="shared" si="112"/>
        <v/>
      </c>
      <c r="AO149" s="13" t="str">
        <f t="shared" si="113"/>
        <v/>
      </c>
      <c r="AQ149" s="33"/>
      <c r="AR149" s="33"/>
      <c r="AS149" s="33"/>
    </row>
    <row r="150" spans="1:45" hidden="1">
      <c r="A150" s="36">
        <v>148</v>
      </c>
      <c r="B150" s="33" t="str">
        <f t="shared" si="76"/>
        <v/>
      </c>
      <c r="C150" s="33" t="str">
        <f t="shared" si="77"/>
        <v/>
      </c>
      <c r="D150" s="68"/>
      <c r="E150" s="28">
        <v>148</v>
      </c>
      <c r="F150" s="5" t="str">
        <f t="shared" si="89"/>
        <v/>
      </c>
      <c r="G150" s="12" t="str">
        <f t="shared" si="90"/>
        <v/>
      </c>
      <c r="H150" s="13" t="str">
        <f t="shared" si="91"/>
        <v/>
      </c>
      <c r="I150" s="5" t="str">
        <f t="shared" si="78"/>
        <v/>
      </c>
      <c r="J150" s="12" t="str">
        <f t="shared" si="92"/>
        <v/>
      </c>
      <c r="K150" s="13" t="str">
        <f t="shared" si="93"/>
        <v/>
      </c>
      <c r="L150" s="5" t="str">
        <f t="shared" si="79"/>
        <v/>
      </c>
      <c r="M150" s="12" t="str">
        <f t="shared" si="94"/>
        <v/>
      </c>
      <c r="N150" s="13" t="str">
        <f t="shared" si="95"/>
        <v/>
      </c>
      <c r="O150" s="5" t="str">
        <f t="shared" si="80"/>
        <v/>
      </c>
      <c r="P150" s="12" t="str">
        <f t="shared" si="96"/>
        <v/>
      </c>
      <c r="Q150" s="13" t="str">
        <f t="shared" si="97"/>
        <v/>
      </c>
      <c r="R150" s="5" t="str">
        <f t="shared" si="81"/>
        <v/>
      </c>
      <c r="S150" s="12" t="str">
        <f t="shared" si="98"/>
        <v/>
      </c>
      <c r="T150" s="13" t="str">
        <f t="shared" si="99"/>
        <v/>
      </c>
      <c r="U150" s="5" t="str">
        <f t="shared" si="82"/>
        <v/>
      </c>
      <c r="V150" s="12" t="str">
        <f t="shared" si="100"/>
        <v/>
      </c>
      <c r="W150" s="13" t="str">
        <f t="shared" si="101"/>
        <v/>
      </c>
      <c r="X150" s="5" t="str">
        <f t="shared" si="83"/>
        <v/>
      </c>
      <c r="Y150" s="12" t="str">
        <f t="shared" si="102"/>
        <v/>
      </c>
      <c r="Z150" s="13" t="str">
        <f t="shared" si="103"/>
        <v/>
      </c>
      <c r="AA150" s="5" t="str">
        <f t="shared" si="84"/>
        <v/>
      </c>
      <c r="AB150" s="12" t="str">
        <f t="shared" si="104"/>
        <v/>
      </c>
      <c r="AC150" s="13" t="str">
        <f t="shared" si="105"/>
        <v/>
      </c>
      <c r="AD150" s="5" t="str">
        <f t="shared" si="85"/>
        <v/>
      </c>
      <c r="AE150" s="12" t="str">
        <f t="shared" si="106"/>
        <v/>
      </c>
      <c r="AF150" s="13" t="str">
        <f t="shared" si="107"/>
        <v/>
      </c>
      <c r="AG150" s="5" t="str">
        <f t="shared" si="86"/>
        <v/>
      </c>
      <c r="AH150" s="12" t="str">
        <f t="shared" si="108"/>
        <v/>
      </c>
      <c r="AI150" s="13" t="str">
        <f t="shared" si="109"/>
        <v/>
      </c>
      <c r="AJ150" s="5" t="str">
        <f t="shared" si="87"/>
        <v/>
      </c>
      <c r="AK150" s="12" t="str">
        <f t="shared" si="110"/>
        <v/>
      </c>
      <c r="AL150" s="13" t="str">
        <f t="shared" si="111"/>
        <v/>
      </c>
      <c r="AM150" s="5" t="str">
        <f t="shared" si="88"/>
        <v/>
      </c>
      <c r="AN150" s="12" t="str">
        <f t="shared" si="112"/>
        <v/>
      </c>
      <c r="AO150" s="13" t="str">
        <f t="shared" si="113"/>
        <v/>
      </c>
      <c r="AQ150" s="33"/>
      <c r="AR150" s="33"/>
      <c r="AS150" s="33"/>
    </row>
    <row r="151" spans="1:45" hidden="1">
      <c r="A151" s="36">
        <v>149</v>
      </c>
      <c r="B151" s="33" t="str">
        <f t="shared" si="76"/>
        <v/>
      </c>
      <c r="C151" s="33" t="str">
        <f t="shared" si="77"/>
        <v/>
      </c>
      <c r="D151" s="68"/>
      <c r="E151" s="28">
        <v>149</v>
      </c>
      <c r="F151" s="5" t="str">
        <f t="shared" si="89"/>
        <v/>
      </c>
      <c r="G151" s="12" t="str">
        <f t="shared" si="90"/>
        <v/>
      </c>
      <c r="H151" s="13" t="str">
        <f t="shared" si="91"/>
        <v/>
      </c>
      <c r="I151" s="5" t="str">
        <f t="shared" si="78"/>
        <v/>
      </c>
      <c r="J151" s="12" t="str">
        <f t="shared" si="92"/>
        <v/>
      </c>
      <c r="K151" s="13" t="str">
        <f t="shared" si="93"/>
        <v/>
      </c>
      <c r="L151" s="5" t="str">
        <f t="shared" si="79"/>
        <v/>
      </c>
      <c r="M151" s="12" t="str">
        <f t="shared" si="94"/>
        <v/>
      </c>
      <c r="N151" s="13" t="str">
        <f t="shared" si="95"/>
        <v/>
      </c>
      <c r="O151" s="5" t="str">
        <f t="shared" si="80"/>
        <v/>
      </c>
      <c r="P151" s="12" t="str">
        <f t="shared" si="96"/>
        <v/>
      </c>
      <c r="Q151" s="13" t="str">
        <f t="shared" si="97"/>
        <v/>
      </c>
      <c r="R151" s="5" t="str">
        <f t="shared" si="81"/>
        <v/>
      </c>
      <c r="S151" s="12" t="str">
        <f t="shared" si="98"/>
        <v/>
      </c>
      <c r="T151" s="13" t="str">
        <f t="shared" si="99"/>
        <v/>
      </c>
      <c r="U151" s="5" t="str">
        <f t="shared" si="82"/>
        <v/>
      </c>
      <c r="V151" s="12" t="str">
        <f t="shared" si="100"/>
        <v/>
      </c>
      <c r="W151" s="13" t="str">
        <f t="shared" si="101"/>
        <v/>
      </c>
      <c r="X151" s="5" t="str">
        <f t="shared" si="83"/>
        <v/>
      </c>
      <c r="Y151" s="12" t="str">
        <f t="shared" si="102"/>
        <v/>
      </c>
      <c r="Z151" s="13" t="str">
        <f t="shared" si="103"/>
        <v/>
      </c>
      <c r="AA151" s="5" t="str">
        <f t="shared" si="84"/>
        <v/>
      </c>
      <c r="AB151" s="12" t="str">
        <f t="shared" si="104"/>
        <v/>
      </c>
      <c r="AC151" s="13" t="str">
        <f t="shared" si="105"/>
        <v/>
      </c>
      <c r="AD151" s="5" t="str">
        <f t="shared" si="85"/>
        <v/>
      </c>
      <c r="AE151" s="12" t="str">
        <f t="shared" si="106"/>
        <v/>
      </c>
      <c r="AF151" s="13" t="str">
        <f t="shared" si="107"/>
        <v/>
      </c>
      <c r="AG151" s="5" t="str">
        <f t="shared" si="86"/>
        <v/>
      </c>
      <c r="AH151" s="12" t="str">
        <f t="shared" si="108"/>
        <v/>
      </c>
      <c r="AI151" s="13" t="str">
        <f t="shared" si="109"/>
        <v/>
      </c>
      <c r="AJ151" s="5" t="str">
        <f t="shared" si="87"/>
        <v/>
      </c>
      <c r="AK151" s="12" t="str">
        <f t="shared" si="110"/>
        <v/>
      </c>
      <c r="AL151" s="13" t="str">
        <f t="shared" si="111"/>
        <v/>
      </c>
      <c r="AM151" s="5" t="str">
        <f t="shared" si="88"/>
        <v/>
      </c>
      <c r="AN151" s="12" t="str">
        <f t="shared" si="112"/>
        <v/>
      </c>
      <c r="AO151" s="13" t="str">
        <f t="shared" si="113"/>
        <v/>
      </c>
      <c r="AQ151" s="33"/>
      <c r="AR151" s="33"/>
      <c r="AS151" s="33"/>
    </row>
    <row r="152" spans="1:45" hidden="1">
      <c r="A152" s="36">
        <v>150</v>
      </c>
      <c r="B152" s="33" t="str">
        <f t="shared" si="76"/>
        <v/>
      </c>
      <c r="C152" s="33" t="str">
        <f t="shared" si="77"/>
        <v/>
      </c>
      <c r="D152" s="68"/>
      <c r="E152" s="28">
        <v>150</v>
      </c>
      <c r="F152" s="5" t="str">
        <f t="shared" si="89"/>
        <v/>
      </c>
      <c r="G152" s="12" t="str">
        <f t="shared" si="90"/>
        <v/>
      </c>
      <c r="H152" s="13" t="str">
        <f t="shared" si="91"/>
        <v/>
      </c>
      <c r="I152" s="5" t="str">
        <f t="shared" si="78"/>
        <v/>
      </c>
      <c r="J152" s="12" t="str">
        <f t="shared" si="92"/>
        <v/>
      </c>
      <c r="K152" s="13" t="str">
        <f t="shared" si="93"/>
        <v/>
      </c>
      <c r="L152" s="5" t="str">
        <f t="shared" si="79"/>
        <v/>
      </c>
      <c r="M152" s="12" t="str">
        <f t="shared" si="94"/>
        <v/>
      </c>
      <c r="N152" s="13" t="str">
        <f t="shared" si="95"/>
        <v/>
      </c>
      <c r="O152" s="5" t="str">
        <f t="shared" si="80"/>
        <v/>
      </c>
      <c r="P152" s="12" t="str">
        <f t="shared" si="96"/>
        <v/>
      </c>
      <c r="Q152" s="13" t="str">
        <f t="shared" si="97"/>
        <v/>
      </c>
      <c r="R152" s="5" t="str">
        <f t="shared" si="81"/>
        <v/>
      </c>
      <c r="S152" s="12" t="str">
        <f t="shared" si="98"/>
        <v/>
      </c>
      <c r="T152" s="13" t="str">
        <f t="shared" si="99"/>
        <v/>
      </c>
      <c r="U152" s="5" t="str">
        <f t="shared" si="82"/>
        <v/>
      </c>
      <c r="V152" s="12" t="str">
        <f t="shared" si="100"/>
        <v/>
      </c>
      <c r="W152" s="13" t="str">
        <f t="shared" si="101"/>
        <v/>
      </c>
      <c r="X152" s="5" t="str">
        <f t="shared" si="83"/>
        <v/>
      </c>
      <c r="Y152" s="12" t="str">
        <f t="shared" si="102"/>
        <v/>
      </c>
      <c r="Z152" s="13" t="str">
        <f t="shared" si="103"/>
        <v/>
      </c>
      <c r="AA152" s="5" t="str">
        <f t="shared" si="84"/>
        <v/>
      </c>
      <c r="AB152" s="12" t="str">
        <f t="shared" si="104"/>
        <v/>
      </c>
      <c r="AC152" s="13" t="str">
        <f t="shared" si="105"/>
        <v/>
      </c>
      <c r="AD152" s="5" t="str">
        <f t="shared" si="85"/>
        <v/>
      </c>
      <c r="AE152" s="12" t="str">
        <f t="shared" si="106"/>
        <v/>
      </c>
      <c r="AF152" s="13" t="str">
        <f t="shared" si="107"/>
        <v/>
      </c>
      <c r="AG152" s="5" t="str">
        <f t="shared" si="86"/>
        <v/>
      </c>
      <c r="AH152" s="12" t="str">
        <f t="shared" si="108"/>
        <v/>
      </c>
      <c r="AI152" s="13" t="str">
        <f t="shared" si="109"/>
        <v/>
      </c>
      <c r="AJ152" s="5" t="str">
        <f t="shared" si="87"/>
        <v/>
      </c>
      <c r="AK152" s="12" t="str">
        <f t="shared" si="110"/>
        <v/>
      </c>
      <c r="AL152" s="13" t="str">
        <f t="shared" si="111"/>
        <v/>
      </c>
      <c r="AM152" s="5" t="str">
        <f t="shared" si="88"/>
        <v/>
      </c>
      <c r="AN152" s="12" t="str">
        <f t="shared" si="112"/>
        <v/>
      </c>
      <c r="AO152" s="13" t="str">
        <f t="shared" si="113"/>
        <v/>
      </c>
      <c r="AQ152" s="33"/>
      <c r="AR152" s="33"/>
      <c r="AS152" s="33"/>
    </row>
    <row r="153" spans="1:45">
      <c r="A153" s="26" t="s">
        <v>7</v>
      </c>
      <c r="B153" s="26" t="s">
        <v>3</v>
      </c>
      <c r="C153" s="26" t="s">
        <v>758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6">
        <f t="shared" ref="A154:A165" si="114">K169</f>
        <v>1</v>
      </c>
      <c r="B154" s="33" t="str">
        <f t="shared" ref="B154:B165" si="115">O169</f>
        <v>Cheshire</v>
      </c>
      <c r="C154" s="33">
        <f t="shared" ref="C154:C165" si="116">N169</f>
        <v>70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6">
        <f t="shared" si="114"/>
        <v>2</v>
      </c>
      <c r="B155" s="33" t="str">
        <f t="shared" si="115"/>
        <v>Surrey</v>
      </c>
      <c r="C155" s="33">
        <f t="shared" si="116"/>
        <v>82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6">
        <f t="shared" si="114"/>
        <v>3</v>
      </c>
      <c r="B156" s="33" t="str">
        <f t="shared" si="115"/>
        <v>Cumbria</v>
      </c>
      <c r="C156" s="33">
        <f t="shared" si="116"/>
        <v>103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6">
        <f t="shared" si="114"/>
        <v>4</v>
      </c>
      <c r="B157" s="33" t="str">
        <f t="shared" si="115"/>
        <v>Warwickshire</v>
      </c>
      <c r="C157" s="33">
        <f t="shared" si="116"/>
        <v>161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6">
        <f t="shared" si="114"/>
        <v>5</v>
      </c>
      <c r="B158" s="33" t="str">
        <f t="shared" si="115"/>
        <v>Staffordshire</v>
      </c>
      <c r="C158" s="33">
        <f t="shared" si="116"/>
        <v>185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6">
        <f t="shared" si="114"/>
        <v>6</v>
      </c>
      <c r="B159" s="33" t="str">
        <f t="shared" si="115"/>
        <v>Merseyside</v>
      </c>
      <c r="C159" s="33">
        <f t="shared" si="116"/>
        <v>205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6">
        <f t="shared" si="114"/>
        <v>7</v>
      </c>
      <c r="B160" s="33" t="str">
        <f t="shared" si="115"/>
        <v>Shropshire</v>
      </c>
      <c r="C160" s="33">
        <f t="shared" si="116"/>
        <v>222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6">
        <f t="shared" si="114"/>
        <v>8</v>
      </c>
      <c r="B161" s="33" t="str">
        <f t="shared" si="115"/>
        <v>West Midlands</v>
      </c>
      <c r="C161" s="33">
        <f t="shared" si="116"/>
        <v>249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>
      <c r="A162" s="36">
        <f t="shared" si="114"/>
        <v>9</v>
      </c>
      <c r="B162" s="33" t="str">
        <f t="shared" si="115"/>
        <v>Hereford and Worcester</v>
      </c>
      <c r="C162" s="33">
        <f t="shared" si="116"/>
        <v>443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 hidden="1">
      <c r="A163" s="36">
        <f t="shared" si="114"/>
        <v>10</v>
      </c>
      <c r="B163" s="33" t="str">
        <f t="shared" si="115"/>
        <v>zz10</v>
      </c>
      <c r="C163" s="33" t="str">
        <f t="shared" si="116"/>
        <v>no team</v>
      </c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6">
        <f t="shared" si="114"/>
        <v>11</v>
      </c>
      <c r="B164" s="33" t="str">
        <f t="shared" si="115"/>
        <v>zz11</v>
      </c>
      <c r="C164" s="33" t="str">
        <f t="shared" si="116"/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6">
        <f t="shared" si="114"/>
        <v>12</v>
      </c>
      <c r="B165" s="33" t="str">
        <f t="shared" si="115"/>
        <v>zz12</v>
      </c>
      <c r="C165" s="33" t="str">
        <f t="shared" si="116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58"/>
      <c r="B166" s="59"/>
      <c r="C166" s="59"/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C167" s="35" t="s">
        <v>10</v>
      </c>
    </row>
    <row r="168" spans="1:42" hidden="1">
      <c r="C168" s="18" t="s">
        <v>0</v>
      </c>
      <c r="D168" s="69"/>
      <c r="E168" s="24" t="s">
        <v>6</v>
      </c>
      <c r="F168" s="29" t="s">
        <v>7</v>
      </c>
      <c r="G168" s="19"/>
    </row>
    <row r="169" spans="1:42" hidden="1">
      <c r="C169" s="22" t="s">
        <v>12</v>
      </c>
      <c r="D169" s="70">
        <f>COUNT($H$3:$H$153)</f>
        <v>6</v>
      </c>
      <c r="E169" s="25">
        <f>IF($D169&lt;6,"999",SUM(H$3:H$152))</f>
        <v>70</v>
      </c>
      <c r="F169" s="30">
        <f>IF(E169="999","",G169)</f>
        <v>1</v>
      </c>
      <c r="G169" s="20">
        <f t="shared" ref="G169:G180" si="117">IF(E169="999","no team",RANK(E169,$E$169:$E$180,1))</f>
        <v>1</v>
      </c>
      <c r="H169">
        <v>0.01</v>
      </c>
      <c r="I169">
        <f>E169+H169</f>
        <v>70.010000000000005</v>
      </c>
      <c r="J169" t="str">
        <f t="shared" ref="J169:J180" si="118">C169</f>
        <v>Cheshire</v>
      </c>
      <c r="K169">
        <v>1</v>
      </c>
      <c r="L169">
        <f t="shared" ref="L169:L180" si="119">SMALL($I$169:$I$180,K169)</f>
        <v>70.010000000000005</v>
      </c>
      <c r="M169" t="str">
        <f t="shared" ref="M169:M180" si="120">VLOOKUP(L169,$I$169:$J$180,2,0)</f>
        <v>Cheshire</v>
      </c>
      <c r="N169">
        <f t="shared" ref="N169:N170" si="121">IF(INT(L169)=999,"no team",INT(L169))</f>
        <v>70</v>
      </c>
      <c r="O169" t="str">
        <f>IF(INT(L169)=0,"",M169)</f>
        <v>Cheshire</v>
      </c>
      <c r="AP169" s="20"/>
    </row>
    <row r="170" spans="1:42" hidden="1">
      <c r="C170" s="21" t="s">
        <v>14</v>
      </c>
      <c r="D170" s="70">
        <f>COUNT($K$3:$K$153)</f>
        <v>6</v>
      </c>
      <c r="E170" s="25">
        <f>IF($D170&lt;6,"999",SUM(K$3:K$152))</f>
        <v>103</v>
      </c>
      <c r="F170" s="31">
        <f t="shared" ref="F170:F180" si="122">IF(E170="999","",G170)</f>
        <v>3</v>
      </c>
      <c r="G170" s="20">
        <f t="shared" si="117"/>
        <v>3</v>
      </c>
      <c r="H170">
        <v>0.02</v>
      </c>
      <c r="I170">
        <f>E170+H170</f>
        <v>103.02</v>
      </c>
      <c r="J170" t="str">
        <f t="shared" si="118"/>
        <v>Cumbria</v>
      </c>
      <c r="K170">
        <v>2</v>
      </c>
      <c r="L170">
        <f t="shared" si="119"/>
        <v>82.07</v>
      </c>
      <c r="M170" t="str">
        <f t="shared" si="120"/>
        <v>Surrey</v>
      </c>
      <c r="N170">
        <f t="shared" si="121"/>
        <v>82</v>
      </c>
      <c r="O170" t="str">
        <f t="shared" ref="O170:O180" si="123">IF(INT(L170)=0,"",M170)</f>
        <v>Surrey</v>
      </c>
      <c r="AP170" s="21"/>
    </row>
    <row r="171" spans="1:42" hidden="1">
      <c r="C171" s="23" t="s">
        <v>13</v>
      </c>
      <c r="D171" s="70">
        <f>COUNT($N$3:$N$153)</f>
        <v>6</v>
      </c>
      <c r="E171" s="25">
        <f>IF($D171&lt;6,"999",SUM(N$3:N$152))</f>
        <v>443</v>
      </c>
      <c r="F171" s="31">
        <f t="shared" si="122"/>
        <v>9</v>
      </c>
      <c r="G171" s="20">
        <f t="shared" si="117"/>
        <v>9</v>
      </c>
      <c r="H171">
        <v>0.03</v>
      </c>
      <c r="I171">
        <f t="shared" ref="I171:I180" si="124">E171+H171</f>
        <v>443.03</v>
      </c>
      <c r="J171" t="str">
        <f t="shared" si="118"/>
        <v>Hereford and Worcester</v>
      </c>
      <c r="K171">
        <v>3</v>
      </c>
      <c r="L171">
        <f t="shared" si="119"/>
        <v>103.02</v>
      </c>
      <c r="M171" t="str">
        <f t="shared" si="120"/>
        <v>Cumbria</v>
      </c>
      <c r="N171">
        <f>IF(INT(L171)=999,"no team",INT(L171))</f>
        <v>103</v>
      </c>
      <c r="O171" t="str">
        <f t="shared" si="123"/>
        <v>Cumbria</v>
      </c>
      <c r="AP171" s="22"/>
    </row>
    <row r="172" spans="1:42" hidden="1">
      <c r="C172" s="20" t="s">
        <v>17</v>
      </c>
      <c r="D172" s="70">
        <f>COUNT($Q$3:$Q$153)</f>
        <v>6</v>
      </c>
      <c r="E172" s="25">
        <f>IF($D172&lt;6,"999",SUM(Q$3:Q$52))</f>
        <v>205</v>
      </c>
      <c r="F172" s="31">
        <f t="shared" si="122"/>
        <v>6</v>
      </c>
      <c r="G172" s="20">
        <f t="shared" si="117"/>
        <v>6</v>
      </c>
      <c r="H172">
        <v>0.04</v>
      </c>
      <c r="I172">
        <f t="shared" si="124"/>
        <v>205.04</v>
      </c>
      <c r="J172" t="str">
        <f t="shared" si="118"/>
        <v>Merseyside</v>
      </c>
      <c r="K172">
        <v>4</v>
      </c>
      <c r="L172">
        <f t="shared" si="119"/>
        <v>161.08000000000001</v>
      </c>
      <c r="M172" t="str">
        <f t="shared" si="120"/>
        <v>Warwickshire</v>
      </c>
      <c r="N172">
        <f t="shared" ref="N172:N180" si="125">IF(INT(L172)=999,"no team",INT(L172))</f>
        <v>161</v>
      </c>
      <c r="O172" t="str">
        <f t="shared" si="123"/>
        <v>Warwickshire</v>
      </c>
      <c r="AP172" s="23"/>
    </row>
    <row r="173" spans="1:42" hidden="1">
      <c r="C173" s="23" t="s">
        <v>16</v>
      </c>
      <c r="D173" s="70">
        <f>COUNT($T$3:$T$153)</f>
        <v>6</v>
      </c>
      <c r="E173" s="25">
        <f>IF($D173&lt;6,"999",SUM(T$3:T$152))</f>
        <v>222</v>
      </c>
      <c r="F173" s="31">
        <f t="shared" si="122"/>
        <v>7</v>
      </c>
      <c r="G173" s="20">
        <f t="shared" si="117"/>
        <v>7</v>
      </c>
      <c r="H173">
        <v>0.05</v>
      </c>
      <c r="I173">
        <f t="shared" si="124"/>
        <v>222.05</v>
      </c>
      <c r="J173" t="str">
        <f t="shared" si="118"/>
        <v>Shropshire</v>
      </c>
      <c r="K173">
        <v>5</v>
      </c>
      <c r="L173">
        <f t="shared" si="119"/>
        <v>185.06</v>
      </c>
      <c r="M173" t="str">
        <f t="shared" si="120"/>
        <v>Staffordshire</v>
      </c>
      <c r="N173">
        <f t="shared" si="125"/>
        <v>185</v>
      </c>
      <c r="O173" t="str">
        <f t="shared" si="123"/>
        <v>Staffordshire</v>
      </c>
      <c r="AP173" s="20"/>
    </row>
    <row r="174" spans="1:42" hidden="1">
      <c r="C174" s="62" t="s">
        <v>648</v>
      </c>
      <c r="D174" s="70">
        <f>COUNT($W$3:$W$153)</f>
        <v>6</v>
      </c>
      <c r="E174" s="25">
        <f>IF($D174&lt;6,"999",SUM(W$3:W$152))</f>
        <v>185</v>
      </c>
      <c r="F174" s="31">
        <f t="shared" si="122"/>
        <v>5</v>
      </c>
      <c r="G174" s="20">
        <f t="shared" si="117"/>
        <v>5</v>
      </c>
      <c r="H174">
        <v>0.06</v>
      </c>
      <c r="I174">
        <f t="shared" si="124"/>
        <v>185.06</v>
      </c>
      <c r="J174" t="str">
        <f t="shared" si="118"/>
        <v>Staffordshire</v>
      </c>
      <c r="K174">
        <v>6</v>
      </c>
      <c r="L174">
        <f t="shared" si="119"/>
        <v>205.04</v>
      </c>
      <c r="M174" t="str">
        <f t="shared" si="120"/>
        <v>Merseyside</v>
      </c>
      <c r="N174">
        <f t="shared" si="125"/>
        <v>205</v>
      </c>
      <c r="O174" t="str">
        <f t="shared" si="123"/>
        <v>Merseyside</v>
      </c>
      <c r="AP174" s="21"/>
    </row>
    <row r="175" spans="1:42" hidden="1">
      <c r="C175" s="22" t="s">
        <v>15</v>
      </c>
      <c r="D175" s="70">
        <f>COUNT($Z$3:$Z$153)</f>
        <v>6</v>
      </c>
      <c r="E175" s="25">
        <f>IF($D175&lt;6,"999",SUM(Z$3:Z$152))</f>
        <v>82</v>
      </c>
      <c r="F175" s="31">
        <f t="shared" si="122"/>
        <v>2</v>
      </c>
      <c r="G175" s="20">
        <f t="shared" si="117"/>
        <v>2</v>
      </c>
      <c r="H175">
        <v>7.0000000000000007E-2</v>
      </c>
      <c r="I175">
        <f t="shared" si="124"/>
        <v>82.07</v>
      </c>
      <c r="J175" t="str">
        <f t="shared" si="118"/>
        <v>Surrey</v>
      </c>
      <c r="K175">
        <v>7</v>
      </c>
      <c r="L175">
        <f t="shared" si="119"/>
        <v>222.05</v>
      </c>
      <c r="M175" t="str">
        <f t="shared" si="120"/>
        <v>Shropshire</v>
      </c>
      <c r="N175">
        <f t="shared" si="125"/>
        <v>222</v>
      </c>
      <c r="O175" t="str">
        <f t="shared" si="123"/>
        <v>Shropshire</v>
      </c>
      <c r="AP175" s="22"/>
    </row>
    <row r="176" spans="1:42" hidden="1">
      <c r="C176" s="63" t="s">
        <v>649</v>
      </c>
      <c r="D176" s="70">
        <f>COUNT($AC$3:$AC$153)</f>
        <v>6</v>
      </c>
      <c r="E176" s="25">
        <f>IF($D176&lt;6,"999",SUM(AC$3:AC$152))</f>
        <v>161</v>
      </c>
      <c r="F176" s="31">
        <f t="shared" si="122"/>
        <v>4</v>
      </c>
      <c r="G176" s="20">
        <f t="shared" si="117"/>
        <v>4</v>
      </c>
      <c r="H176">
        <v>0.08</v>
      </c>
      <c r="I176">
        <f t="shared" si="124"/>
        <v>161.08000000000001</v>
      </c>
      <c r="J176" t="str">
        <f t="shared" si="118"/>
        <v>Warwickshire</v>
      </c>
      <c r="K176">
        <v>8</v>
      </c>
      <c r="L176">
        <f t="shared" si="119"/>
        <v>249.09</v>
      </c>
      <c r="M176" t="str">
        <f t="shared" si="120"/>
        <v>West Midlands</v>
      </c>
      <c r="N176">
        <f t="shared" si="125"/>
        <v>249</v>
      </c>
      <c r="O176" t="str">
        <f t="shared" si="123"/>
        <v>West Midlands</v>
      </c>
      <c r="AP176" s="23"/>
    </row>
    <row r="177" spans="3:42" hidden="1">
      <c r="C177" s="20" t="s">
        <v>11</v>
      </c>
      <c r="D177" s="70">
        <f>COUNT($AF$3:$AF$153)</f>
        <v>6</v>
      </c>
      <c r="E177" s="25">
        <f>IF($D177&lt;6,"999",SUM(AF$3:AF$152))</f>
        <v>249</v>
      </c>
      <c r="F177" s="31">
        <f t="shared" si="122"/>
        <v>8</v>
      </c>
      <c r="G177" s="20">
        <f t="shared" si="117"/>
        <v>8</v>
      </c>
      <c r="H177">
        <v>0.09</v>
      </c>
      <c r="I177">
        <f t="shared" si="124"/>
        <v>249.09</v>
      </c>
      <c r="J177" t="str">
        <f t="shared" si="118"/>
        <v>West Midlands</v>
      </c>
      <c r="K177">
        <v>9</v>
      </c>
      <c r="L177">
        <f t="shared" si="119"/>
        <v>443.03</v>
      </c>
      <c r="M177" t="str">
        <f t="shared" si="120"/>
        <v>Hereford and Worcester</v>
      </c>
      <c r="N177">
        <f t="shared" si="125"/>
        <v>443</v>
      </c>
      <c r="O177" t="str">
        <f t="shared" si="123"/>
        <v>Hereford and Worcester</v>
      </c>
      <c r="AP177" s="20"/>
    </row>
    <row r="178" spans="3:42" hidden="1">
      <c r="C178" s="21" t="s">
        <v>18</v>
      </c>
      <c r="D178" s="70">
        <f>COUNT($AI$3:$AI$153)</f>
        <v>0</v>
      </c>
      <c r="E178" s="25" t="str">
        <f>IF($D178&lt;6,"999",SUM(AI$3:AI$152))</f>
        <v>999</v>
      </c>
      <c r="F178" s="31" t="str">
        <f t="shared" si="122"/>
        <v/>
      </c>
      <c r="G178" s="20" t="str">
        <f t="shared" si="117"/>
        <v>no team</v>
      </c>
      <c r="H178">
        <v>0.1</v>
      </c>
      <c r="I178">
        <f t="shared" si="124"/>
        <v>999.1</v>
      </c>
      <c r="J178" t="str">
        <f t="shared" si="118"/>
        <v>zz10</v>
      </c>
      <c r="K178">
        <v>10</v>
      </c>
      <c r="L178">
        <f t="shared" si="119"/>
        <v>999.1</v>
      </c>
      <c r="M178" t="str">
        <f t="shared" si="120"/>
        <v>zz10</v>
      </c>
      <c r="N178" t="str">
        <f t="shared" si="125"/>
        <v>no team</v>
      </c>
      <c r="O178" t="str">
        <f t="shared" si="123"/>
        <v>zz10</v>
      </c>
      <c r="AP178" s="21"/>
    </row>
    <row r="179" spans="3:42" hidden="1">
      <c r="C179" s="22" t="s">
        <v>19</v>
      </c>
      <c r="D179" s="70">
        <f>COUNT($AL$3:$AL$153)</f>
        <v>0</v>
      </c>
      <c r="E179" s="25" t="str">
        <f>IF($D179&lt;6,"999",SUM(AL$3:AL$152))</f>
        <v>999</v>
      </c>
      <c r="F179" s="31" t="str">
        <f t="shared" si="122"/>
        <v/>
      </c>
      <c r="G179" s="20" t="str">
        <f t="shared" si="117"/>
        <v>no team</v>
      </c>
      <c r="H179">
        <v>0.11</v>
      </c>
      <c r="I179">
        <f t="shared" si="124"/>
        <v>999.11</v>
      </c>
      <c r="J179" t="str">
        <f t="shared" si="118"/>
        <v>zz11</v>
      </c>
      <c r="K179">
        <v>11</v>
      </c>
      <c r="L179">
        <f t="shared" si="119"/>
        <v>999.11</v>
      </c>
      <c r="M179" t="str">
        <f t="shared" si="120"/>
        <v>zz11</v>
      </c>
      <c r="N179" t="str">
        <f t="shared" si="125"/>
        <v>no team</v>
      </c>
      <c r="O179" t="str">
        <f t="shared" si="123"/>
        <v>zz11</v>
      </c>
      <c r="AP179" s="22"/>
    </row>
    <row r="180" spans="3:42" hidden="1">
      <c r="C180" s="23" t="s">
        <v>20</v>
      </c>
      <c r="D180" s="70">
        <f>COUNT($AO$3:$AO$153)</f>
        <v>0</v>
      </c>
      <c r="E180" s="25" t="str">
        <f>IF($D180&lt;6,"999",SUM(AO$3:AO$152))</f>
        <v>999</v>
      </c>
      <c r="F180" s="31" t="str">
        <f t="shared" si="122"/>
        <v/>
      </c>
      <c r="G180" s="20" t="str">
        <f t="shared" si="117"/>
        <v>no team</v>
      </c>
      <c r="H180">
        <v>0.12</v>
      </c>
      <c r="I180">
        <f t="shared" si="124"/>
        <v>999.12</v>
      </c>
      <c r="J180" t="str">
        <f t="shared" si="118"/>
        <v>zz12</v>
      </c>
      <c r="K180">
        <v>12</v>
      </c>
      <c r="L180">
        <f t="shared" si="119"/>
        <v>999.12</v>
      </c>
      <c r="M180" t="str">
        <f t="shared" si="120"/>
        <v>zz12</v>
      </c>
      <c r="N180" t="str">
        <f t="shared" si="125"/>
        <v>no team</v>
      </c>
      <c r="O180" t="str">
        <f t="shared" si="123"/>
        <v>zz12</v>
      </c>
      <c r="AP180" s="23"/>
    </row>
    <row r="181" spans="3:42" hidden="1"/>
  </sheetData>
  <dataValidations count="2">
    <dataValidation type="list" allowBlank="1" showInputMessage="1" showErrorMessage="1" sqref="AS3:AS152">
      <formula1>$C$169:$C$180</formula1>
    </dataValidation>
    <dataValidation type="list" allowBlank="1" showInputMessage="1" showErrorMessage="1" sqref="C2">
      <formula1>$C$168:$C$180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10"/>
  <sheetViews>
    <sheetView workbookViewId="0">
      <selection activeCell="C25" sqref="C25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1.664062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customWidth="1"/>
    <col min="43" max="43" width="0" hidden="1" customWidth="1"/>
    <col min="44" max="44" width="25.109375" hidden="1" customWidth="1"/>
    <col min="45" max="45" width="20.88671875" hidden="1" customWidth="1"/>
    <col min="46" max="49" width="0" hidden="1" customWidth="1"/>
  </cols>
  <sheetData>
    <row r="1" spans="1:45" ht="49.5" customHeight="1">
      <c r="A1" s="17"/>
      <c r="B1" s="35" t="s">
        <v>26</v>
      </c>
      <c r="C1" s="35"/>
      <c r="D1" s="66" t="s">
        <v>8</v>
      </c>
      <c r="E1" s="48">
        <v>43785</v>
      </c>
      <c r="F1" s="5" t="str">
        <f>C169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C170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C171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C172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C173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C174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C175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C176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C177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C178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C179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C180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6">
        <v>1</v>
      </c>
      <c r="B3" s="33" t="str">
        <f t="shared" ref="B3:B66" si="0">IFERROR(VLOOKUP($A3,$AQ$3:$AS$159,2,FALSE),"")</f>
        <v>Felix Vaughan</v>
      </c>
      <c r="C3" s="33" t="str">
        <f t="shared" ref="C3:C66" si="1">IFERROR(VLOOKUP($A3,$AQ$3:$AS$159,3,FALSE),"")</f>
        <v>Surrey</v>
      </c>
      <c r="D3" s="67">
        <v>20.18</v>
      </c>
      <c r="E3" s="28">
        <v>1</v>
      </c>
      <c r="F3" s="5" t="str">
        <f>IF($C3=F$1,$E3,"")</f>
        <v/>
      </c>
      <c r="G3" s="12" t="str">
        <f>IF(F3="","",RANK(F3,F$3:F$152,1))</f>
        <v/>
      </c>
      <c r="H3" s="13" t="str">
        <f>IF(G3&lt;=6,F3,"")</f>
        <v/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 t="str">
        <f t="shared" ref="R3:R66" si="5">IF($C3=R$1,$E3,"")</f>
        <v/>
      </c>
      <c r="S3" s="12" t="str">
        <f>IF(R3="","",RANK(R3,R$3:R$152,1))</f>
        <v/>
      </c>
      <c r="T3" s="13" t="str">
        <f>IF(S3&lt;=6,R3,"")</f>
        <v/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>
        <f t="shared" ref="X3:X66" si="7">IF($C3=X$1,$E3,"")</f>
        <v>1</v>
      </c>
      <c r="Y3" s="12">
        <f>IF(X3="","",RANK(X3,X$3:X$152,1))</f>
        <v>1</v>
      </c>
      <c r="Z3" s="13">
        <f>IF(Y3&lt;=6,X3,"")</f>
        <v>1</v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 t="str">
        <f t="shared" ref="AD3:AD66" si="9">IF($C3=AD$1,$E3,"")</f>
        <v/>
      </c>
      <c r="AE3" s="12" t="str">
        <f>IF(AD3="","",RANK(AD3,AD$3:AD$152,1))</f>
        <v/>
      </c>
      <c r="AF3" s="13" t="str">
        <f>IF(AE3&lt;=6,AD3,"")</f>
        <v/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79</v>
      </c>
      <c r="AR3" s="34" t="s">
        <v>66</v>
      </c>
      <c r="AS3" s="39" t="s">
        <v>12</v>
      </c>
    </row>
    <row r="4" spans="1:45">
      <c r="A4" s="36">
        <v>2</v>
      </c>
      <c r="B4" s="33" t="str">
        <f t="shared" si="0"/>
        <v>Fraser Sproul</v>
      </c>
      <c r="C4" s="33" t="str">
        <f t="shared" si="1"/>
        <v>Cumbria</v>
      </c>
      <c r="D4" s="67">
        <v>20.14</v>
      </c>
      <c r="E4" s="28">
        <v>2</v>
      </c>
      <c r="F4" s="5" t="str">
        <f t="shared" ref="F4:F67" si="13">IF($C4=F$1,$E4,"")</f>
        <v/>
      </c>
      <c r="G4" s="12" t="str">
        <f t="shared" ref="G4:G67" si="14">IF(F4="","",RANK(F4,F$3:F$152,1))</f>
        <v/>
      </c>
      <c r="H4" s="13" t="str">
        <f t="shared" ref="H4:H67" si="15">IF(G4&lt;=6,F4,"")</f>
        <v/>
      </c>
      <c r="I4" s="5">
        <f t="shared" si="2"/>
        <v>2</v>
      </c>
      <c r="J4" s="12">
        <f t="shared" ref="J4:J67" si="16">IF(I4="","",RANK(I4,I$3:I$152,1))</f>
        <v>1</v>
      </c>
      <c r="K4" s="13">
        <f t="shared" ref="K4:K67" si="17">IF(J4&lt;=6,I4,"")</f>
        <v>2</v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 t="str">
        <f t="shared" si="4"/>
        <v/>
      </c>
      <c r="P4" s="12" t="str">
        <f t="shared" ref="P4:P67" si="20">IF(O4="","",RANK(O4,O$3:O$152,1))</f>
        <v/>
      </c>
      <c r="Q4" s="13" t="str">
        <f t="shared" ref="Q4:Q67" si="21">IF(P4&lt;=6,O4,"")</f>
        <v/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 t="str">
        <f t="shared" si="6"/>
        <v/>
      </c>
      <c r="V4" s="12" t="str">
        <f t="shared" ref="V4:V67" si="24">IF(U4="","",RANK(U4,U$3:U$152,1))</f>
        <v/>
      </c>
      <c r="W4" s="13" t="str">
        <f t="shared" ref="W4:W67" si="25">IF(V4&lt;=6,U4,"")</f>
        <v/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>
        <v>39</v>
      </c>
      <c r="AR4" s="33" t="s">
        <v>67</v>
      </c>
      <c r="AS4" s="39" t="s">
        <v>12</v>
      </c>
    </row>
    <row r="5" spans="1:45">
      <c r="A5" s="36">
        <v>3</v>
      </c>
      <c r="B5" s="33" t="str">
        <f t="shared" si="0"/>
        <v>Ben O'Dowd</v>
      </c>
      <c r="C5" s="33" t="str">
        <f t="shared" si="1"/>
        <v>Cumbria</v>
      </c>
      <c r="D5" s="67">
        <v>20.34</v>
      </c>
      <c r="E5" s="28">
        <v>3</v>
      </c>
      <c r="F5" s="5" t="str">
        <f t="shared" si="13"/>
        <v/>
      </c>
      <c r="G5" s="12" t="str">
        <f t="shared" si="14"/>
        <v/>
      </c>
      <c r="H5" s="13" t="str">
        <f t="shared" si="15"/>
        <v/>
      </c>
      <c r="I5" s="5">
        <f t="shared" si="2"/>
        <v>3</v>
      </c>
      <c r="J5" s="12">
        <f t="shared" si="16"/>
        <v>2</v>
      </c>
      <c r="K5" s="13">
        <f t="shared" si="17"/>
        <v>3</v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 t="str">
        <f t="shared" si="5"/>
        <v/>
      </c>
      <c r="S5" s="12" t="str">
        <f t="shared" si="22"/>
        <v/>
      </c>
      <c r="T5" s="13" t="str">
        <f t="shared" si="23"/>
        <v/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>
        <v>6</v>
      </c>
      <c r="AR5" s="33" t="s">
        <v>68</v>
      </c>
      <c r="AS5" s="39" t="s">
        <v>12</v>
      </c>
    </row>
    <row r="6" spans="1:45">
      <c r="A6" s="36">
        <v>4</v>
      </c>
      <c r="B6" s="33" t="str">
        <f t="shared" si="0"/>
        <v>Will Strickley</v>
      </c>
      <c r="C6" s="33" t="str">
        <f t="shared" si="1"/>
        <v>Merseyside</v>
      </c>
      <c r="D6" s="67">
        <v>20.51</v>
      </c>
      <c r="E6" s="28">
        <v>4</v>
      </c>
      <c r="F6" s="5" t="str">
        <f t="shared" si="13"/>
        <v/>
      </c>
      <c r="G6" s="12" t="str">
        <f t="shared" si="14"/>
        <v/>
      </c>
      <c r="H6" s="13" t="str">
        <f t="shared" si="15"/>
        <v/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>
        <f t="shared" si="4"/>
        <v>4</v>
      </c>
      <c r="P6" s="12">
        <f t="shared" si="20"/>
        <v>1</v>
      </c>
      <c r="Q6" s="13">
        <f t="shared" si="21"/>
        <v>4</v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 t="str">
        <f t="shared" si="9"/>
        <v/>
      </c>
      <c r="AE6" s="12" t="str">
        <f t="shared" si="30"/>
        <v/>
      </c>
      <c r="AF6" s="13" t="str">
        <f t="shared" si="31"/>
        <v/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>
        <v>26</v>
      </c>
      <c r="AR6" s="33" t="s">
        <v>69</v>
      </c>
      <c r="AS6" s="39" t="s">
        <v>12</v>
      </c>
    </row>
    <row r="7" spans="1:45">
      <c r="A7" s="36">
        <v>5</v>
      </c>
      <c r="B7" s="33" t="str">
        <f t="shared" si="0"/>
        <v>TJ Jones</v>
      </c>
      <c r="C7" s="33" t="str">
        <f t="shared" si="1"/>
        <v>Merseyside</v>
      </c>
      <c r="D7" s="67">
        <v>20.58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>
        <f t="shared" si="4"/>
        <v>5</v>
      </c>
      <c r="P7" s="12">
        <f t="shared" si="20"/>
        <v>2</v>
      </c>
      <c r="Q7" s="13">
        <f t="shared" si="21"/>
        <v>5</v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 t="str">
        <f t="shared" si="6"/>
        <v/>
      </c>
      <c r="V7" s="12" t="str">
        <f t="shared" si="24"/>
        <v/>
      </c>
      <c r="W7" s="13" t="str">
        <f t="shared" si="25"/>
        <v/>
      </c>
      <c r="X7" s="5" t="str">
        <f t="shared" si="7"/>
        <v/>
      </c>
      <c r="Y7" s="12" t="str">
        <f t="shared" si="26"/>
        <v/>
      </c>
      <c r="Z7" s="13" t="str">
        <f t="shared" si="27"/>
        <v/>
      </c>
      <c r="AA7" s="5" t="str">
        <f t="shared" si="8"/>
        <v/>
      </c>
      <c r="AB7" s="12" t="str">
        <f t="shared" si="28"/>
        <v/>
      </c>
      <c r="AC7" s="13" t="str">
        <f t="shared" si="29"/>
        <v/>
      </c>
      <c r="AD7" s="5" t="str">
        <f t="shared" si="9"/>
        <v/>
      </c>
      <c r="AE7" s="12" t="str">
        <f t="shared" si="30"/>
        <v/>
      </c>
      <c r="AF7" s="13" t="str">
        <f t="shared" si="31"/>
        <v/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>
        <v>17</v>
      </c>
      <c r="AR7" s="33" t="s">
        <v>70</v>
      </c>
      <c r="AS7" s="39" t="s">
        <v>12</v>
      </c>
    </row>
    <row r="8" spans="1:45">
      <c r="A8" s="36">
        <v>6</v>
      </c>
      <c r="B8" s="33" t="str">
        <f t="shared" si="0"/>
        <v>Jake Wilson</v>
      </c>
      <c r="C8" s="33" t="str">
        <f t="shared" si="1"/>
        <v>Cheshire</v>
      </c>
      <c r="D8" s="67">
        <v>21.07</v>
      </c>
      <c r="E8" s="28">
        <v>6</v>
      </c>
      <c r="F8" s="5">
        <f t="shared" si="13"/>
        <v>6</v>
      </c>
      <c r="G8" s="12">
        <f t="shared" si="14"/>
        <v>1</v>
      </c>
      <c r="H8" s="13">
        <f t="shared" si="15"/>
        <v>6</v>
      </c>
      <c r="I8" s="5" t="str">
        <f t="shared" si="2"/>
        <v/>
      </c>
      <c r="J8" s="12" t="str">
        <f t="shared" si="16"/>
        <v/>
      </c>
      <c r="K8" s="13" t="str">
        <f t="shared" si="17"/>
        <v/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 t="str">
        <f t="shared" si="4"/>
        <v/>
      </c>
      <c r="P8" s="12" t="str">
        <f t="shared" si="20"/>
        <v/>
      </c>
      <c r="Q8" s="13" t="str">
        <f t="shared" si="21"/>
        <v/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 t="str">
        <f t="shared" si="7"/>
        <v/>
      </c>
      <c r="Y8" s="12" t="str">
        <f t="shared" si="26"/>
        <v/>
      </c>
      <c r="Z8" s="13" t="str">
        <f t="shared" si="27"/>
        <v/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 t="str">
        <f t="shared" si="9"/>
        <v/>
      </c>
      <c r="AE8" s="12" t="str">
        <f t="shared" si="30"/>
        <v/>
      </c>
      <c r="AF8" s="13" t="str">
        <f t="shared" si="31"/>
        <v/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47</v>
      </c>
      <c r="AR8" s="33" t="s">
        <v>71</v>
      </c>
      <c r="AS8" s="39" t="s">
        <v>12</v>
      </c>
    </row>
    <row r="9" spans="1:45">
      <c r="A9" s="36">
        <v>7</v>
      </c>
      <c r="B9" s="33" t="str">
        <f t="shared" si="0"/>
        <v>Raphael Rivero-Stevenet</v>
      </c>
      <c r="C9" s="33" t="str">
        <f t="shared" si="1"/>
        <v>Surrey</v>
      </c>
      <c r="D9" s="67">
        <v>21.1</v>
      </c>
      <c r="E9" s="28">
        <v>7</v>
      </c>
      <c r="F9" s="5" t="str">
        <f t="shared" si="13"/>
        <v/>
      </c>
      <c r="G9" s="12" t="str">
        <f t="shared" si="14"/>
        <v/>
      </c>
      <c r="H9" s="13" t="str">
        <f t="shared" si="15"/>
        <v/>
      </c>
      <c r="I9" s="5" t="str">
        <f t="shared" si="2"/>
        <v/>
      </c>
      <c r="J9" s="12" t="str">
        <f t="shared" si="16"/>
        <v/>
      </c>
      <c r="K9" s="13" t="str">
        <f t="shared" si="17"/>
        <v/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 t="str">
        <f t="shared" si="5"/>
        <v/>
      </c>
      <c r="S9" s="12" t="str">
        <f t="shared" si="22"/>
        <v/>
      </c>
      <c r="T9" s="13" t="str">
        <f t="shared" si="23"/>
        <v/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>
        <f t="shared" si="7"/>
        <v>7</v>
      </c>
      <c r="Y9" s="12">
        <f t="shared" si="26"/>
        <v>2</v>
      </c>
      <c r="Z9" s="13">
        <f t="shared" si="27"/>
        <v>7</v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>
        <v>10</v>
      </c>
      <c r="AR9" s="33" t="s">
        <v>72</v>
      </c>
      <c r="AS9" s="39" t="s">
        <v>12</v>
      </c>
    </row>
    <row r="10" spans="1:45">
      <c r="A10" s="36">
        <v>8</v>
      </c>
      <c r="B10" s="33" t="str">
        <f t="shared" si="0"/>
        <v>Will Sutcliffe</v>
      </c>
      <c r="C10" s="33" t="str">
        <f t="shared" si="1"/>
        <v>Merseyside</v>
      </c>
      <c r="D10" s="67">
        <v>21.15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 t="str">
        <f t="shared" si="2"/>
        <v/>
      </c>
      <c r="J10" s="12" t="str">
        <f t="shared" si="16"/>
        <v/>
      </c>
      <c r="K10" s="13" t="str">
        <f t="shared" si="17"/>
        <v/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>
        <f t="shared" si="4"/>
        <v>8</v>
      </c>
      <c r="P10" s="12">
        <f t="shared" si="20"/>
        <v>3</v>
      </c>
      <c r="Q10" s="13">
        <f t="shared" si="21"/>
        <v>8</v>
      </c>
      <c r="R10" s="5" t="str">
        <f t="shared" si="5"/>
        <v/>
      </c>
      <c r="S10" s="12" t="str">
        <f t="shared" si="22"/>
        <v/>
      </c>
      <c r="T10" s="13" t="str">
        <f t="shared" si="23"/>
        <v/>
      </c>
      <c r="U10" s="5" t="str">
        <f t="shared" si="6"/>
        <v/>
      </c>
      <c r="V10" s="12" t="str">
        <f t="shared" si="24"/>
        <v/>
      </c>
      <c r="W10" s="13" t="str">
        <f t="shared" si="25"/>
        <v/>
      </c>
      <c r="X10" s="5" t="str">
        <f t="shared" si="7"/>
        <v/>
      </c>
      <c r="Y10" s="12" t="str">
        <f t="shared" si="26"/>
        <v/>
      </c>
      <c r="Z10" s="13" t="str">
        <f t="shared" si="27"/>
        <v/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53</v>
      </c>
      <c r="AR10" s="33" t="s">
        <v>73</v>
      </c>
      <c r="AS10" s="39" t="s">
        <v>12</v>
      </c>
    </row>
    <row r="11" spans="1:45">
      <c r="A11" s="36">
        <v>9</v>
      </c>
      <c r="B11" s="33" t="str">
        <f t="shared" si="0"/>
        <v>Dylan Murphy</v>
      </c>
      <c r="C11" s="33" t="str">
        <f t="shared" si="1"/>
        <v>West Midlands</v>
      </c>
      <c r="D11" s="67">
        <v>21.18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 t="str">
        <f t="shared" si="2"/>
        <v/>
      </c>
      <c r="J11" s="12" t="str">
        <f t="shared" si="16"/>
        <v/>
      </c>
      <c r="K11" s="13" t="str">
        <f t="shared" si="17"/>
        <v/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 t="str">
        <f t="shared" si="4"/>
        <v/>
      </c>
      <c r="P11" s="12" t="str">
        <f t="shared" si="20"/>
        <v/>
      </c>
      <c r="Q11" s="13" t="str">
        <f t="shared" si="21"/>
        <v/>
      </c>
      <c r="R11" s="5" t="str">
        <f t="shared" si="5"/>
        <v/>
      </c>
      <c r="S11" s="12" t="str">
        <f t="shared" si="22"/>
        <v/>
      </c>
      <c r="T11" s="13" t="str">
        <f t="shared" si="23"/>
        <v/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 t="str">
        <f t="shared" si="7"/>
        <v/>
      </c>
      <c r="Y11" s="12" t="str">
        <f t="shared" si="26"/>
        <v/>
      </c>
      <c r="Z11" s="13" t="str">
        <f t="shared" si="27"/>
        <v/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>
        <f t="shared" si="9"/>
        <v>9</v>
      </c>
      <c r="AE11" s="12">
        <f t="shared" si="30"/>
        <v>1</v>
      </c>
      <c r="AF11" s="13">
        <f t="shared" si="31"/>
        <v>9</v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>
        <v>33</v>
      </c>
      <c r="AR11" s="33" t="s">
        <v>74</v>
      </c>
      <c r="AS11" s="39" t="s">
        <v>12</v>
      </c>
    </row>
    <row r="12" spans="1:45" ht="16.2">
      <c r="A12" s="36">
        <v>10</v>
      </c>
      <c r="B12" s="33" t="str">
        <f t="shared" si="0"/>
        <v>Jamie Richardson</v>
      </c>
      <c r="C12" s="33" t="str">
        <f t="shared" si="1"/>
        <v>Cheshire</v>
      </c>
      <c r="D12" s="67">
        <v>21.22</v>
      </c>
      <c r="E12" s="28">
        <v>10</v>
      </c>
      <c r="F12" s="5">
        <f t="shared" si="13"/>
        <v>10</v>
      </c>
      <c r="G12" s="12">
        <f t="shared" si="14"/>
        <v>2</v>
      </c>
      <c r="H12" s="13">
        <f t="shared" si="15"/>
        <v>10</v>
      </c>
      <c r="I12" s="5" t="str">
        <f t="shared" si="2"/>
        <v/>
      </c>
      <c r="J12" s="12" t="str">
        <f t="shared" si="16"/>
        <v/>
      </c>
      <c r="K12" s="13" t="str">
        <f t="shared" si="17"/>
        <v/>
      </c>
      <c r="L12" s="5" t="str">
        <f t="shared" si="3"/>
        <v/>
      </c>
      <c r="M12" s="12" t="str">
        <f t="shared" si="18"/>
        <v/>
      </c>
      <c r="N12" s="13" t="str">
        <f t="shared" si="19"/>
        <v/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 t="str">
        <f t="shared" si="8"/>
        <v/>
      </c>
      <c r="AB12" s="12" t="str">
        <f t="shared" si="28"/>
        <v/>
      </c>
      <c r="AC12" s="13" t="str">
        <f t="shared" si="29"/>
        <v/>
      </c>
      <c r="AD12" s="5" t="str">
        <f t="shared" si="9"/>
        <v/>
      </c>
      <c r="AE12" s="12" t="str">
        <f t="shared" si="30"/>
        <v/>
      </c>
      <c r="AF12" s="13" t="str">
        <f t="shared" si="31"/>
        <v/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91</v>
      </c>
      <c r="AR12" s="33" t="s">
        <v>753</v>
      </c>
      <c r="AS12" s="39" t="s">
        <v>12</v>
      </c>
    </row>
    <row r="13" spans="1:45" ht="16.2">
      <c r="A13" s="36">
        <v>11</v>
      </c>
      <c r="B13" s="33" t="str">
        <f t="shared" si="0"/>
        <v>Dan Hayes</v>
      </c>
      <c r="C13" s="33" t="str">
        <f t="shared" si="1"/>
        <v>Merseyside</v>
      </c>
      <c r="D13" s="67">
        <v>21.25</v>
      </c>
      <c r="E13" s="28">
        <v>11</v>
      </c>
      <c r="F13" s="5" t="str">
        <f t="shared" si="13"/>
        <v/>
      </c>
      <c r="G13" s="12" t="str">
        <f t="shared" si="14"/>
        <v/>
      </c>
      <c r="H13" s="13" t="str">
        <f t="shared" si="15"/>
        <v/>
      </c>
      <c r="I13" s="5" t="str">
        <f t="shared" si="2"/>
        <v/>
      </c>
      <c r="J13" s="12" t="str">
        <f t="shared" si="16"/>
        <v/>
      </c>
      <c r="K13" s="13" t="str">
        <f t="shared" si="17"/>
        <v/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>
        <f t="shared" si="4"/>
        <v>11</v>
      </c>
      <c r="P13" s="12">
        <f t="shared" si="20"/>
        <v>4</v>
      </c>
      <c r="Q13" s="13">
        <f t="shared" si="21"/>
        <v>11</v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 t="str">
        <f t="shared" si="8"/>
        <v/>
      </c>
      <c r="AB13" s="12" t="str">
        <f t="shared" si="28"/>
        <v/>
      </c>
      <c r="AC13" s="13" t="str">
        <f t="shared" si="29"/>
        <v/>
      </c>
      <c r="AD13" s="5" t="str">
        <f t="shared" si="9"/>
        <v/>
      </c>
      <c r="AE13" s="12" t="str">
        <f t="shared" si="30"/>
        <v/>
      </c>
      <c r="AF13" s="13" t="str">
        <f t="shared" si="31"/>
        <v/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>
        <v>84</v>
      </c>
      <c r="AR13" s="33" t="s">
        <v>754</v>
      </c>
      <c r="AS13" s="39" t="s">
        <v>12</v>
      </c>
    </row>
    <row r="14" spans="1:45" ht="16.2">
      <c r="A14" s="36">
        <v>12</v>
      </c>
      <c r="B14" s="33" t="str">
        <f t="shared" si="0"/>
        <v>Dan Galloway</v>
      </c>
      <c r="C14" s="33" t="str">
        <f t="shared" si="1"/>
        <v>Shropshire</v>
      </c>
      <c r="D14" s="67">
        <v>21.28</v>
      </c>
      <c r="E14" s="28">
        <v>12</v>
      </c>
      <c r="F14" s="5" t="str">
        <f t="shared" si="13"/>
        <v/>
      </c>
      <c r="G14" s="12" t="str">
        <f t="shared" si="14"/>
        <v/>
      </c>
      <c r="H14" s="13" t="str">
        <f t="shared" si="15"/>
        <v/>
      </c>
      <c r="I14" s="5" t="str">
        <f t="shared" si="2"/>
        <v/>
      </c>
      <c r="J14" s="12" t="str">
        <f t="shared" si="16"/>
        <v/>
      </c>
      <c r="K14" s="13" t="str">
        <f t="shared" si="17"/>
        <v/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>
        <f t="shared" si="5"/>
        <v>12</v>
      </c>
      <c r="S14" s="12">
        <f t="shared" si="22"/>
        <v>1</v>
      </c>
      <c r="T14" s="13">
        <f t="shared" si="23"/>
        <v>12</v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 t="str">
        <f t="shared" si="8"/>
        <v/>
      </c>
      <c r="AB14" s="12" t="str">
        <f t="shared" si="28"/>
        <v/>
      </c>
      <c r="AC14" s="13" t="str">
        <f t="shared" si="29"/>
        <v/>
      </c>
      <c r="AD14" s="5" t="str">
        <f t="shared" si="9"/>
        <v/>
      </c>
      <c r="AE14" s="12" t="str">
        <f t="shared" si="30"/>
        <v/>
      </c>
      <c r="AF14" s="13" t="str">
        <f t="shared" si="31"/>
        <v/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>
        <v>57</v>
      </c>
      <c r="AR14" s="33" t="s">
        <v>750</v>
      </c>
      <c r="AS14" s="39" t="s">
        <v>12</v>
      </c>
    </row>
    <row r="15" spans="1:45" ht="16.2">
      <c r="A15" s="36">
        <v>13</v>
      </c>
      <c r="B15" s="33" t="str">
        <f t="shared" si="0"/>
        <v>Harrison Cutler</v>
      </c>
      <c r="C15" s="33" t="str">
        <f t="shared" si="1"/>
        <v>Shropshire</v>
      </c>
      <c r="D15" s="67">
        <v>21.31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 t="str">
        <f t="shared" si="2"/>
        <v/>
      </c>
      <c r="J15" s="12" t="str">
        <f t="shared" si="16"/>
        <v/>
      </c>
      <c r="K15" s="13" t="str">
        <f t="shared" si="17"/>
        <v/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>
        <f t="shared" si="5"/>
        <v>13</v>
      </c>
      <c r="S15" s="12">
        <f t="shared" si="22"/>
        <v>2</v>
      </c>
      <c r="T15" s="13">
        <f t="shared" si="23"/>
        <v>13</v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 t="str">
        <f t="shared" si="7"/>
        <v/>
      </c>
      <c r="Y15" s="12" t="str">
        <f t="shared" si="26"/>
        <v/>
      </c>
      <c r="Z15" s="13" t="str">
        <f t="shared" si="27"/>
        <v/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>
        <v>62</v>
      </c>
      <c r="AR15" s="33" t="s">
        <v>751</v>
      </c>
      <c r="AS15" s="39" t="s">
        <v>12</v>
      </c>
    </row>
    <row r="16" spans="1:45" ht="16.2">
      <c r="A16" s="36">
        <v>14</v>
      </c>
      <c r="B16" s="33" t="str">
        <f t="shared" si="0"/>
        <v>Will Singleton</v>
      </c>
      <c r="C16" s="33" t="str">
        <f t="shared" si="1"/>
        <v>Shropshire</v>
      </c>
      <c r="D16" s="67">
        <v>21.36</v>
      </c>
      <c r="E16" s="28">
        <v>14</v>
      </c>
      <c r="F16" s="5" t="str">
        <f t="shared" si="13"/>
        <v/>
      </c>
      <c r="G16" s="12" t="str">
        <f t="shared" si="14"/>
        <v/>
      </c>
      <c r="H16" s="13" t="str">
        <f t="shared" si="15"/>
        <v/>
      </c>
      <c r="I16" s="5" t="str">
        <f t="shared" si="2"/>
        <v/>
      </c>
      <c r="J16" s="12" t="str">
        <f t="shared" si="16"/>
        <v/>
      </c>
      <c r="K16" s="13" t="str">
        <f t="shared" si="17"/>
        <v/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 t="str">
        <f t="shared" si="4"/>
        <v/>
      </c>
      <c r="P16" s="12" t="str">
        <f t="shared" si="20"/>
        <v/>
      </c>
      <c r="Q16" s="13" t="str">
        <f t="shared" si="21"/>
        <v/>
      </c>
      <c r="R16" s="5">
        <f t="shared" si="5"/>
        <v>14</v>
      </c>
      <c r="S16" s="12">
        <f t="shared" si="22"/>
        <v>3</v>
      </c>
      <c r="T16" s="13">
        <f t="shared" si="23"/>
        <v>14</v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 t="str">
        <f t="shared" si="8"/>
        <v/>
      </c>
      <c r="AB16" s="12" t="str">
        <f t="shared" si="28"/>
        <v/>
      </c>
      <c r="AC16" s="13" t="str">
        <f t="shared" si="29"/>
        <v/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>
        <v>80</v>
      </c>
      <c r="AR16" s="33" t="s">
        <v>752</v>
      </c>
      <c r="AS16" s="39" t="s">
        <v>12</v>
      </c>
    </row>
    <row r="17" spans="1:45" ht="16.2">
      <c r="A17" s="36">
        <v>15</v>
      </c>
      <c r="B17" s="33" t="str">
        <f t="shared" si="0"/>
        <v>Gianni Loska</v>
      </c>
      <c r="C17" s="33" t="str">
        <f t="shared" si="1"/>
        <v>Staffordshire</v>
      </c>
      <c r="D17" s="67">
        <v>21.41</v>
      </c>
      <c r="E17" s="28">
        <v>15</v>
      </c>
      <c r="F17" s="5" t="str">
        <f t="shared" si="13"/>
        <v/>
      </c>
      <c r="G17" s="12" t="str">
        <f t="shared" si="14"/>
        <v/>
      </c>
      <c r="H17" s="13" t="str">
        <f t="shared" si="15"/>
        <v/>
      </c>
      <c r="I17" s="5" t="str">
        <f t="shared" si="2"/>
        <v/>
      </c>
      <c r="J17" s="12" t="str">
        <f t="shared" si="16"/>
        <v/>
      </c>
      <c r="K17" s="13" t="str">
        <f t="shared" si="17"/>
        <v/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 t="str">
        <f t="shared" si="4"/>
        <v/>
      </c>
      <c r="P17" s="12" t="str">
        <f t="shared" si="20"/>
        <v/>
      </c>
      <c r="Q17" s="13" t="str">
        <f t="shared" si="21"/>
        <v/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>
        <f t="shared" si="6"/>
        <v>15</v>
      </c>
      <c r="V17" s="12">
        <f t="shared" si="24"/>
        <v>1</v>
      </c>
      <c r="W17" s="13">
        <f t="shared" si="25"/>
        <v>15</v>
      </c>
      <c r="X17" s="5" t="str">
        <f t="shared" si="7"/>
        <v/>
      </c>
      <c r="Y17" s="12" t="str">
        <f t="shared" si="26"/>
        <v/>
      </c>
      <c r="Z17" s="13" t="str">
        <f t="shared" si="27"/>
        <v/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/>
      <c r="AR17" s="33"/>
      <c r="AS17" s="39" t="s">
        <v>12</v>
      </c>
    </row>
    <row r="18" spans="1:45" ht="16.2">
      <c r="A18" s="36">
        <v>16</v>
      </c>
      <c r="B18" s="33" t="str">
        <f t="shared" si="0"/>
        <v>Sam Mannings</v>
      </c>
      <c r="C18" s="33" t="str">
        <f t="shared" si="1"/>
        <v>West Midlands</v>
      </c>
      <c r="D18" s="67">
        <v>21.42</v>
      </c>
      <c r="E18" s="28">
        <v>16</v>
      </c>
      <c r="F18" s="5" t="str">
        <f t="shared" si="13"/>
        <v/>
      </c>
      <c r="G18" s="12" t="str">
        <f t="shared" si="14"/>
        <v/>
      </c>
      <c r="H18" s="13" t="str">
        <f t="shared" si="15"/>
        <v/>
      </c>
      <c r="I18" s="5" t="str">
        <f t="shared" si="2"/>
        <v/>
      </c>
      <c r="J18" s="12" t="str">
        <f t="shared" si="16"/>
        <v/>
      </c>
      <c r="K18" s="13" t="str">
        <f t="shared" si="17"/>
        <v/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 t="str">
        <f t="shared" si="4"/>
        <v/>
      </c>
      <c r="P18" s="12" t="str">
        <f t="shared" si="20"/>
        <v/>
      </c>
      <c r="Q18" s="13" t="str">
        <f t="shared" si="21"/>
        <v/>
      </c>
      <c r="R18" s="5" t="str">
        <f t="shared" si="5"/>
        <v/>
      </c>
      <c r="S18" s="12" t="str">
        <f t="shared" si="22"/>
        <v/>
      </c>
      <c r="T18" s="13" t="str">
        <f t="shared" si="23"/>
        <v/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>
        <f t="shared" si="9"/>
        <v>16</v>
      </c>
      <c r="AE18" s="12">
        <f t="shared" si="30"/>
        <v>2</v>
      </c>
      <c r="AF18" s="13">
        <f t="shared" si="31"/>
        <v>16</v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2</v>
      </c>
      <c r="AR18" s="34" t="s">
        <v>406</v>
      </c>
      <c r="AS18" s="40" t="s">
        <v>14</v>
      </c>
    </row>
    <row r="19" spans="1:45" ht="16.2">
      <c r="A19" s="36">
        <v>17</v>
      </c>
      <c r="B19" s="33" t="str">
        <f t="shared" si="0"/>
        <v>Dylan Carney</v>
      </c>
      <c r="C19" s="33" t="str">
        <f t="shared" si="1"/>
        <v>Cheshire</v>
      </c>
      <c r="D19" s="67">
        <v>21.56</v>
      </c>
      <c r="E19" s="28">
        <v>17</v>
      </c>
      <c r="F19" s="5">
        <f t="shared" si="13"/>
        <v>17</v>
      </c>
      <c r="G19" s="12">
        <f t="shared" si="14"/>
        <v>3</v>
      </c>
      <c r="H19" s="13">
        <f t="shared" si="15"/>
        <v>17</v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 t="str">
        <f t="shared" si="3"/>
        <v/>
      </c>
      <c r="M19" s="12" t="str">
        <f t="shared" si="18"/>
        <v/>
      </c>
      <c r="N19" s="13" t="str">
        <f t="shared" si="19"/>
        <v/>
      </c>
      <c r="O19" s="5" t="str">
        <f t="shared" si="4"/>
        <v/>
      </c>
      <c r="P19" s="12" t="str">
        <f t="shared" si="20"/>
        <v/>
      </c>
      <c r="Q19" s="13" t="str">
        <f t="shared" si="21"/>
        <v/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 t="str">
        <f t="shared" si="6"/>
        <v/>
      </c>
      <c r="V19" s="12" t="str">
        <f t="shared" si="24"/>
        <v/>
      </c>
      <c r="W19" s="13" t="str">
        <f t="shared" si="25"/>
        <v/>
      </c>
      <c r="X19" s="5" t="str">
        <f t="shared" si="7"/>
        <v/>
      </c>
      <c r="Y19" s="12" t="str">
        <f t="shared" si="26"/>
        <v/>
      </c>
      <c r="Z19" s="13" t="str">
        <f t="shared" si="27"/>
        <v/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/>
      <c r="AR19" s="34" t="s">
        <v>407</v>
      </c>
      <c r="AS19" s="40" t="s">
        <v>14</v>
      </c>
    </row>
    <row r="20" spans="1:45" ht="16.2">
      <c r="A20" s="36">
        <v>18</v>
      </c>
      <c r="B20" s="33" t="str">
        <f t="shared" si="0"/>
        <v>Zac Russell</v>
      </c>
      <c r="C20" s="33" t="str">
        <f t="shared" si="1"/>
        <v>Merseyside</v>
      </c>
      <c r="D20" s="67">
        <v>21.57</v>
      </c>
      <c r="E20" s="28">
        <v>18</v>
      </c>
      <c r="F20" s="5" t="str">
        <f t="shared" si="13"/>
        <v/>
      </c>
      <c r="G20" s="12" t="str">
        <f t="shared" si="14"/>
        <v/>
      </c>
      <c r="H20" s="13" t="str">
        <f t="shared" si="15"/>
        <v/>
      </c>
      <c r="I20" s="5" t="str">
        <f t="shared" si="2"/>
        <v/>
      </c>
      <c r="J20" s="12" t="str">
        <f t="shared" si="16"/>
        <v/>
      </c>
      <c r="K20" s="13" t="str">
        <f t="shared" si="17"/>
        <v/>
      </c>
      <c r="L20" s="5" t="str">
        <f t="shared" si="3"/>
        <v/>
      </c>
      <c r="M20" s="12" t="str">
        <f t="shared" si="18"/>
        <v/>
      </c>
      <c r="N20" s="13" t="str">
        <f t="shared" si="19"/>
        <v/>
      </c>
      <c r="O20" s="5">
        <f t="shared" si="4"/>
        <v>18</v>
      </c>
      <c r="P20" s="12">
        <f t="shared" si="20"/>
        <v>5</v>
      </c>
      <c r="Q20" s="13">
        <f t="shared" si="21"/>
        <v>18</v>
      </c>
      <c r="R20" s="5" t="str">
        <f t="shared" si="5"/>
        <v/>
      </c>
      <c r="S20" s="12" t="str">
        <f t="shared" si="22"/>
        <v/>
      </c>
      <c r="T20" s="13" t="str">
        <f t="shared" si="23"/>
        <v/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/>
      <c r="AR20" s="34" t="s">
        <v>408</v>
      </c>
      <c r="AS20" s="40" t="s">
        <v>14</v>
      </c>
    </row>
    <row r="21" spans="1:45" ht="16.2">
      <c r="A21" s="36">
        <v>19</v>
      </c>
      <c r="B21" s="33" t="str">
        <f t="shared" si="0"/>
        <v>Reuben Kite</v>
      </c>
      <c r="C21" s="33" t="str">
        <f t="shared" si="1"/>
        <v>West Midlands</v>
      </c>
      <c r="D21" s="67">
        <v>22.01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 t="str">
        <f t="shared" si="2"/>
        <v/>
      </c>
      <c r="J21" s="12" t="str">
        <f t="shared" si="16"/>
        <v/>
      </c>
      <c r="K21" s="13" t="str">
        <f t="shared" si="17"/>
        <v/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 t="str">
        <f t="shared" si="5"/>
        <v/>
      </c>
      <c r="S21" s="12" t="str">
        <f t="shared" si="22"/>
        <v/>
      </c>
      <c r="T21" s="13" t="str">
        <f t="shared" si="23"/>
        <v/>
      </c>
      <c r="U21" s="5" t="str">
        <f t="shared" si="6"/>
        <v/>
      </c>
      <c r="V21" s="12" t="str">
        <f t="shared" si="24"/>
        <v/>
      </c>
      <c r="W21" s="13" t="str">
        <f t="shared" si="25"/>
        <v/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>
        <f t="shared" si="9"/>
        <v>19</v>
      </c>
      <c r="AE21" s="12">
        <f t="shared" si="30"/>
        <v>3</v>
      </c>
      <c r="AF21" s="13">
        <f t="shared" si="31"/>
        <v>19</v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/>
      <c r="AR21" s="34" t="s">
        <v>409</v>
      </c>
      <c r="AS21" s="40" t="s">
        <v>14</v>
      </c>
    </row>
    <row r="22" spans="1:45" ht="16.2">
      <c r="A22" s="36">
        <v>20</v>
      </c>
      <c r="B22" s="33" t="str">
        <f t="shared" si="0"/>
        <v>James Bowen</v>
      </c>
      <c r="C22" s="33" t="str">
        <f t="shared" si="1"/>
        <v>Cumbria</v>
      </c>
      <c r="D22" s="67">
        <v>22.03</v>
      </c>
      <c r="E22" s="28">
        <v>20</v>
      </c>
      <c r="F22" s="5" t="str">
        <f t="shared" si="13"/>
        <v/>
      </c>
      <c r="G22" s="12" t="str">
        <f t="shared" si="14"/>
        <v/>
      </c>
      <c r="H22" s="13" t="str">
        <f t="shared" si="15"/>
        <v/>
      </c>
      <c r="I22" s="5">
        <f t="shared" si="2"/>
        <v>20</v>
      </c>
      <c r="J22" s="12">
        <f t="shared" si="16"/>
        <v>3</v>
      </c>
      <c r="K22" s="13">
        <f t="shared" si="17"/>
        <v>20</v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 t="str">
        <f t="shared" si="5"/>
        <v/>
      </c>
      <c r="S22" s="12" t="str">
        <f t="shared" si="22"/>
        <v/>
      </c>
      <c r="T22" s="13" t="str">
        <f t="shared" si="23"/>
        <v/>
      </c>
      <c r="U22" s="5" t="str">
        <f t="shared" si="6"/>
        <v/>
      </c>
      <c r="V22" s="12" t="str">
        <f t="shared" si="24"/>
        <v/>
      </c>
      <c r="W22" s="13" t="str">
        <f t="shared" si="25"/>
        <v/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 t="str">
        <f t="shared" si="8"/>
        <v/>
      </c>
      <c r="AB22" s="12" t="str">
        <f t="shared" si="28"/>
        <v/>
      </c>
      <c r="AC22" s="13" t="str">
        <f t="shared" si="29"/>
        <v/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3</v>
      </c>
      <c r="AR22" s="34" t="s">
        <v>410</v>
      </c>
      <c r="AS22" s="40" t="s">
        <v>14</v>
      </c>
    </row>
    <row r="23" spans="1:45" ht="16.2">
      <c r="A23" s="36">
        <v>21</v>
      </c>
      <c r="B23" s="33" t="str">
        <f t="shared" si="0"/>
        <v>Michael Henderson</v>
      </c>
      <c r="C23" s="33" t="str">
        <f t="shared" si="1"/>
        <v>Merseyside</v>
      </c>
      <c r="D23" s="67">
        <v>22.07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 t="str">
        <f t="shared" si="3"/>
        <v/>
      </c>
      <c r="M23" s="12" t="str">
        <f t="shared" si="18"/>
        <v/>
      </c>
      <c r="N23" s="13" t="str">
        <f t="shared" si="19"/>
        <v/>
      </c>
      <c r="O23" s="5">
        <f t="shared" si="4"/>
        <v>21</v>
      </c>
      <c r="P23" s="12">
        <f t="shared" si="20"/>
        <v>6</v>
      </c>
      <c r="Q23" s="13">
        <f t="shared" si="21"/>
        <v>21</v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 t="str">
        <f t="shared" si="6"/>
        <v/>
      </c>
      <c r="V23" s="12" t="str">
        <f t="shared" si="24"/>
        <v/>
      </c>
      <c r="W23" s="13" t="str">
        <f t="shared" si="25"/>
        <v/>
      </c>
      <c r="X23" s="5" t="str">
        <f t="shared" si="7"/>
        <v/>
      </c>
      <c r="Y23" s="12" t="str">
        <f t="shared" si="26"/>
        <v/>
      </c>
      <c r="Z23" s="13" t="str">
        <f t="shared" si="27"/>
        <v/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 t="str">
        <f t="shared" si="9"/>
        <v/>
      </c>
      <c r="AE23" s="12" t="str">
        <f t="shared" si="30"/>
        <v/>
      </c>
      <c r="AF23" s="13" t="str">
        <f t="shared" si="31"/>
        <v/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20</v>
      </c>
      <c r="AR23" s="34" t="s">
        <v>411</v>
      </c>
      <c r="AS23" s="40" t="s">
        <v>14</v>
      </c>
    </row>
    <row r="24" spans="1:45" ht="16.2">
      <c r="A24" s="36">
        <v>22</v>
      </c>
      <c r="B24" s="33" t="str">
        <f t="shared" si="0"/>
        <v>Martin Sunderland</v>
      </c>
      <c r="C24" s="33" t="str">
        <f t="shared" si="1"/>
        <v>Surrey</v>
      </c>
      <c r="D24" s="67">
        <v>22.1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 t="str">
        <f t="shared" si="2"/>
        <v/>
      </c>
      <c r="J24" s="12" t="str">
        <f t="shared" si="16"/>
        <v/>
      </c>
      <c r="K24" s="13" t="str">
        <f t="shared" si="17"/>
        <v/>
      </c>
      <c r="L24" s="5" t="str">
        <f t="shared" si="3"/>
        <v/>
      </c>
      <c r="M24" s="12" t="str">
        <f t="shared" si="18"/>
        <v/>
      </c>
      <c r="N24" s="13" t="str">
        <f t="shared" si="19"/>
        <v/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 t="str">
        <f t="shared" si="6"/>
        <v/>
      </c>
      <c r="V24" s="12" t="str">
        <f t="shared" si="24"/>
        <v/>
      </c>
      <c r="W24" s="13" t="str">
        <f t="shared" si="25"/>
        <v/>
      </c>
      <c r="X24" s="5">
        <f t="shared" si="7"/>
        <v>22</v>
      </c>
      <c r="Y24" s="12">
        <f t="shared" si="26"/>
        <v>3</v>
      </c>
      <c r="Z24" s="13">
        <f t="shared" si="27"/>
        <v>22</v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 t="str">
        <f t="shared" si="9"/>
        <v/>
      </c>
      <c r="AE24" s="12" t="str">
        <f t="shared" si="30"/>
        <v/>
      </c>
      <c r="AF24" s="13" t="str">
        <f t="shared" si="31"/>
        <v/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>
        <v>46</v>
      </c>
      <c r="AR24" s="34" t="s">
        <v>412</v>
      </c>
      <c r="AS24" s="40" t="s">
        <v>14</v>
      </c>
    </row>
    <row r="25" spans="1:45" ht="16.2">
      <c r="A25" s="36">
        <v>23</v>
      </c>
      <c r="B25" s="33" t="str">
        <f t="shared" si="0"/>
        <v>Eamonn Clowes</v>
      </c>
      <c r="C25" s="33" t="str">
        <f t="shared" si="1"/>
        <v>Staffordshire</v>
      </c>
      <c r="D25" s="67">
        <v>22.12</v>
      </c>
      <c r="E25" s="28">
        <v>23</v>
      </c>
      <c r="F25" s="5" t="str">
        <f t="shared" si="13"/>
        <v/>
      </c>
      <c r="G25" s="12" t="str">
        <f t="shared" si="14"/>
        <v/>
      </c>
      <c r="H25" s="13" t="str">
        <f t="shared" si="15"/>
        <v/>
      </c>
      <c r="I25" s="5" t="str">
        <f t="shared" si="2"/>
        <v/>
      </c>
      <c r="J25" s="12" t="str">
        <f t="shared" si="16"/>
        <v/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>
        <f t="shared" si="6"/>
        <v>23</v>
      </c>
      <c r="V25" s="12">
        <f t="shared" si="24"/>
        <v>2</v>
      </c>
      <c r="W25" s="13">
        <f t="shared" si="25"/>
        <v>23</v>
      </c>
      <c r="X25" s="5" t="str">
        <f t="shared" si="7"/>
        <v/>
      </c>
      <c r="Y25" s="12" t="str">
        <f t="shared" si="26"/>
        <v/>
      </c>
      <c r="Z25" s="13" t="str">
        <f t="shared" si="27"/>
        <v/>
      </c>
      <c r="AA25" s="5" t="str">
        <f t="shared" si="8"/>
        <v/>
      </c>
      <c r="AB25" s="12" t="str">
        <f t="shared" si="28"/>
        <v/>
      </c>
      <c r="AC25" s="13" t="str">
        <f t="shared" si="29"/>
        <v/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/>
      <c r="AR25" s="34" t="s">
        <v>413</v>
      </c>
      <c r="AS25" s="40" t="s">
        <v>14</v>
      </c>
    </row>
    <row r="26" spans="1:45" ht="16.2">
      <c r="A26" s="36">
        <v>24</v>
      </c>
      <c r="B26" s="33" t="str">
        <f t="shared" si="0"/>
        <v>Josh Hale</v>
      </c>
      <c r="C26" s="33" t="str">
        <f t="shared" si="1"/>
        <v>Merseyside</v>
      </c>
      <c r="D26" s="67">
        <v>22.13</v>
      </c>
      <c r="E26" s="28">
        <v>24</v>
      </c>
      <c r="F26" s="5" t="str">
        <f t="shared" si="13"/>
        <v/>
      </c>
      <c r="G26" s="12" t="str">
        <f t="shared" si="14"/>
        <v/>
      </c>
      <c r="H26" s="13" t="str">
        <f t="shared" si="15"/>
        <v/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 t="str">
        <f t="shared" si="3"/>
        <v/>
      </c>
      <c r="M26" s="12" t="str">
        <f t="shared" si="18"/>
        <v/>
      </c>
      <c r="N26" s="13" t="str">
        <f t="shared" si="19"/>
        <v/>
      </c>
      <c r="O26" s="5">
        <f t="shared" si="4"/>
        <v>24</v>
      </c>
      <c r="P26" s="12">
        <f t="shared" si="20"/>
        <v>7</v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 t="str">
        <f t="shared" si="9"/>
        <v/>
      </c>
      <c r="AE26" s="12" t="str">
        <f t="shared" si="30"/>
        <v/>
      </c>
      <c r="AF26" s="13" t="str">
        <f t="shared" si="31"/>
        <v/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/>
      <c r="AR26" s="34" t="s">
        <v>414</v>
      </c>
      <c r="AS26" s="40" t="s">
        <v>14</v>
      </c>
    </row>
    <row r="27" spans="1:45" ht="16.2">
      <c r="A27" s="36">
        <v>25</v>
      </c>
      <c r="B27" s="33" t="str">
        <f t="shared" si="0"/>
        <v>Tom Tyler</v>
      </c>
      <c r="C27" s="33" t="str">
        <f t="shared" si="1"/>
        <v>Warwickshire</v>
      </c>
      <c r="D27" s="67">
        <v>22.14</v>
      </c>
      <c r="E27" s="28">
        <v>25</v>
      </c>
      <c r="F27" s="5" t="str">
        <f t="shared" si="13"/>
        <v/>
      </c>
      <c r="G27" s="12" t="str">
        <f t="shared" si="14"/>
        <v/>
      </c>
      <c r="H27" s="13" t="str">
        <f t="shared" si="15"/>
        <v/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 t="str">
        <f t="shared" si="7"/>
        <v/>
      </c>
      <c r="Y27" s="12" t="str">
        <f t="shared" si="26"/>
        <v/>
      </c>
      <c r="Z27" s="13" t="str">
        <f t="shared" si="27"/>
        <v/>
      </c>
      <c r="AA27" s="5">
        <f t="shared" si="8"/>
        <v>25</v>
      </c>
      <c r="AB27" s="12">
        <f t="shared" si="28"/>
        <v>1</v>
      </c>
      <c r="AC27" s="13">
        <f t="shared" si="29"/>
        <v>25</v>
      </c>
      <c r="AD27" s="5" t="str">
        <f t="shared" si="9"/>
        <v/>
      </c>
      <c r="AE27" s="12" t="str">
        <f t="shared" si="30"/>
        <v/>
      </c>
      <c r="AF27" s="13" t="str">
        <f t="shared" si="31"/>
        <v/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/>
      <c r="AR27" s="34" t="s">
        <v>415</v>
      </c>
      <c r="AS27" s="40" t="s">
        <v>14</v>
      </c>
    </row>
    <row r="28" spans="1:45" ht="16.2">
      <c r="A28" s="36">
        <v>26</v>
      </c>
      <c r="B28" s="33" t="str">
        <f t="shared" si="0"/>
        <v>Tom Roberts</v>
      </c>
      <c r="C28" s="33" t="str">
        <f t="shared" si="1"/>
        <v>Cheshire</v>
      </c>
      <c r="D28" s="67">
        <v>22.15</v>
      </c>
      <c r="E28" s="28">
        <v>26</v>
      </c>
      <c r="F28" s="5">
        <f t="shared" si="13"/>
        <v>26</v>
      </c>
      <c r="G28" s="12">
        <f t="shared" si="14"/>
        <v>4</v>
      </c>
      <c r="H28" s="13">
        <f t="shared" si="15"/>
        <v>26</v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 t="str">
        <f t="shared" si="5"/>
        <v/>
      </c>
      <c r="S28" s="12" t="str">
        <f t="shared" si="22"/>
        <v/>
      </c>
      <c r="T28" s="13" t="str">
        <f t="shared" si="23"/>
        <v/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 t="str">
        <f t="shared" si="7"/>
        <v/>
      </c>
      <c r="Y28" s="12" t="str">
        <f t="shared" si="26"/>
        <v/>
      </c>
      <c r="Z28" s="13" t="str">
        <f t="shared" si="27"/>
        <v/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/>
      <c r="AR28" s="34" t="s">
        <v>416</v>
      </c>
      <c r="AS28" s="40" t="s">
        <v>14</v>
      </c>
    </row>
    <row r="29" spans="1:45" ht="16.2">
      <c r="A29" s="36">
        <v>27</v>
      </c>
      <c r="B29" s="33" t="str">
        <f t="shared" si="0"/>
        <v>Jai Sispal</v>
      </c>
      <c r="C29" s="33" t="str">
        <f t="shared" si="1"/>
        <v>Warwickshire</v>
      </c>
      <c r="D29" s="67">
        <v>22.19</v>
      </c>
      <c r="E29" s="28">
        <v>27</v>
      </c>
      <c r="F29" s="5" t="str">
        <f t="shared" si="13"/>
        <v/>
      </c>
      <c r="G29" s="12" t="str">
        <f t="shared" si="14"/>
        <v/>
      </c>
      <c r="H29" s="13" t="str">
        <f t="shared" si="15"/>
        <v/>
      </c>
      <c r="I29" s="5" t="str">
        <f t="shared" si="2"/>
        <v/>
      </c>
      <c r="J29" s="12" t="str">
        <f t="shared" si="16"/>
        <v/>
      </c>
      <c r="K29" s="13" t="str">
        <f t="shared" si="17"/>
        <v/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 t="str">
        <f t="shared" si="4"/>
        <v/>
      </c>
      <c r="P29" s="12" t="str">
        <f t="shared" si="20"/>
        <v/>
      </c>
      <c r="Q29" s="13" t="str">
        <f t="shared" si="21"/>
        <v/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>
        <f t="shared" si="8"/>
        <v>27</v>
      </c>
      <c r="AB29" s="12">
        <f t="shared" si="28"/>
        <v>2</v>
      </c>
      <c r="AC29" s="13">
        <f t="shared" si="29"/>
        <v>27</v>
      </c>
      <c r="AD29" s="5" t="str">
        <f t="shared" si="9"/>
        <v/>
      </c>
      <c r="AE29" s="12" t="str">
        <f t="shared" si="30"/>
        <v/>
      </c>
      <c r="AF29" s="13" t="str">
        <f t="shared" si="31"/>
        <v/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/>
      <c r="AR29" s="34" t="s">
        <v>417</v>
      </c>
      <c r="AS29" s="40" t="s">
        <v>14</v>
      </c>
    </row>
    <row r="30" spans="1:45" ht="16.2">
      <c r="A30" s="36">
        <v>28</v>
      </c>
      <c r="B30" s="33" t="str">
        <f t="shared" si="0"/>
        <v>Finlay White</v>
      </c>
      <c r="C30" s="33" t="str">
        <f t="shared" si="1"/>
        <v>West Midlands</v>
      </c>
      <c r="D30" s="67">
        <v>22.2</v>
      </c>
      <c r="E30" s="28">
        <v>28</v>
      </c>
      <c r="F30" s="5" t="str">
        <f t="shared" si="13"/>
        <v/>
      </c>
      <c r="G30" s="12" t="str">
        <f t="shared" si="14"/>
        <v/>
      </c>
      <c r="H30" s="13" t="str">
        <f t="shared" si="15"/>
        <v/>
      </c>
      <c r="I30" s="5" t="str">
        <f t="shared" si="2"/>
        <v/>
      </c>
      <c r="J30" s="12" t="str">
        <f t="shared" si="16"/>
        <v/>
      </c>
      <c r="K30" s="13" t="str">
        <f t="shared" si="17"/>
        <v/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 t="str">
        <f t="shared" si="4"/>
        <v/>
      </c>
      <c r="P30" s="12" t="str">
        <f t="shared" si="20"/>
        <v/>
      </c>
      <c r="Q30" s="13" t="str">
        <f t="shared" si="21"/>
        <v/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 t="str">
        <f t="shared" si="8"/>
        <v/>
      </c>
      <c r="AB30" s="12" t="str">
        <f t="shared" si="28"/>
        <v/>
      </c>
      <c r="AC30" s="13" t="str">
        <f t="shared" si="29"/>
        <v/>
      </c>
      <c r="AD30" s="5">
        <f t="shared" si="9"/>
        <v>28</v>
      </c>
      <c r="AE30" s="12">
        <f t="shared" si="30"/>
        <v>4</v>
      </c>
      <c r="AF30" s="13">
        <f t="shared" si="31"/>
        <v>28</v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>
        <v>50</v>
      </c>
      <c r="AR30" s="34" t="s">
        <v>418</v>
      </c>
      <c r="AS30" s="40" t="s">
        <v>14</v>
      </c>
    </row>
    <row r="31" spans="1:45" ht="16.2">
      <c r="A31" s="36">
        <v>29</v>
      </c>
      <c r="B31" s="33" t="str">
        <f t="shared" si="0"/>
        <v xml:space="preserve">Tom Peters </v>
      </c>
      <c r="C31" s="33" t="str">
        <f t="shared" si="1"/>
        <v>Staffordshire</v>
      </c>
      <c r="D31" s="67">
        <v>22.22</v>
      </c>
      <c r="E31" s="28">
        <v>29</v>
      </c>
      <c r="F31" s="5" t="str">
        <f t="shared" si="13"/>
        <v/>
      </c>
      <c r="G31" s="12" t="str">
        <f t="shared" si="14"/>
        <v/>
      </c>
      <c r="H31" s="13" t="str">
        <f t="shared" si="15"/>
        <v/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>
        <f t="shared" si="6"/>
        <v>29</v>
      </c>
      <c r="V31" s="12">
        <f t="shared" si="24"/>
        <v>3</v>
      </c>
      <c r="W31" s="13">
        <f t="shared" si="25"/>
        <v>29</v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 t="str">
        <f t="shared" si="8"/>
        <v/>
      </c>
      <c r="AB31" s="12" t="str">
        <f t="shared" si="28"/>
        <v/>
      </c>
      <c r="AC31" s="13" t="str">
        <f t="shared" si="29"/>
        <v/>
      </c>
      <c r="AD31" s="5" t="str">
        <f t="shared" si="9"/>
        <v/>
      </c>
      <c r="AE31" s="12" t="str">
        <f t="shared" si="30"/>
        <v/>
      </c>
      <c r="AF31" s="13" t="str">
        <f t="shared" si="31"/>
        <v/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>
        <v>82</v>
      </c>
      <c r="AR31" s="34" t="s">
        <v>419</v>
      </c>
      <c r="AS31" s="40" t="s">
        <v>14</v>
      </c>
    </row>
    <row r="32" spans="1:45" ht="16.2">
      <c r="A32" s="36">
        <v>30</v>
      </c>
      <c r="B32" s="33" t="str">
        <f t="shared" si="0"/>
        <v>Harry Ross-Hughes</v>
      </c>
      <c r="C32" s="33" t="str">
        <f t="shared" si="1"/>
        <v>Merseyside</v>
      </c>
      <c r="D32" s="67">
        <v>22.23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 t="str">
        <f t="shared" si="3"/>
        <v/>
      </c>
      <c r="M32" s="12" t="str">
        <f t="shared" si="18"/>
        <v/>
      </c>
      <c r="N32" s="13" t="str">
        <f t="shared" si="19"/>
        <v/>
      </c>
      <c r="O32" s="5">
        <f t="shared" si="4"/>
        <v>30</v>
      </c>
      <c r="P32" s="12">
        <f t="shared" si="20"/>
        <v>8</v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 t="str">
        <f t="shared" si="6"/>
        <v/>
      </c>
      <c r="V32" s="12" t="str">
        <f t="shared" si="24"/>
        <v/>
      </c>
      <c r="W32" s="13" t="str">
        <f t="shared" si="25"/>
        <v/>
      </c>
      <c r="X32" s="5" t="str">
        <f t="shared" si="7"/>
        <v/>
      </c>
      <c r="Y32" s="12" t="str">
        <f t="shared" si="26"/>
        <v/>
      </c>
      <c r="Z32" s="13" t="str">
        <f t="shared" si="27"/>
        <v/>
      </c>
      <c r="AA32" s="5" t="str">
        <f t="shared" si="8"/>
        <v/>
      </c>
      <c r="AB32" s="12" t="str">
        <f t="shared" si="28"/>
        <v/>
      </c>
      <c r="AC32" s="13" t="str">
        <f t="shared" si="29"/>
        <v/>
      </c>
      <c r="AD32" s="5" t="str">
        <f t="shared" si="9"/>
        <v/>
      </c>
      <c r="AE32" s="12" t="str">
        <f t="shared" si="30"/>
        <v/>
      </c>
      <c r="AF32" s="13" t="str">
        <f t="shared" si="31"/>
        <v/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>
        <v>89</v>
      </c>
      <c r="AR32" s="33" t="s">
        <v>659</v>
      </c>
      <c r="AS32" s="40" t="s">
        <v>14</v>
      </c>
    </row>
    <row r="33" spans="1:45" ht="16.2">
      <c r="A33" s="36">
        <v>31</v>
      </c>
      <c r="B33" s="33" t="str">
        <f t="shared" si="0"/>
        <v>Alex Veloso</v>
      </c>
      <c r="C33" s="33" t="str">
        <f t="shared" si="1"/>
        <v>West Midlands</v>
      </c>
      <c r="D33" s="67">
        <v>22.24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 t="str">
        <f t="shared" si="2"/>
        <v/>
      </c>
      <c r="J33" s="12" t="str">
        <f t="shared" si="16"/>
        <v/>
      </c>
      <c r="K33" s="13" t="str">
        <f t="shared" si="17"/>
        <v/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 t="str">
        <f t="shared" si="4"/>
        <v/>
      </c>
      <c r="P33" s="12" t="str">
        <f t="shared" si="20"/>
        <v/>
      </c>
      <c r="Q33" s="13" t="str">
        <f t="shared" si="21"/>
        <v/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 t="str">
        <f t="shared" si="6"/>
        <v/>
      </c>
      <c r="V33" s="12" t="str">
        <f t="shared" si="24"/>
        <v/>
      </c>
      <c r="W33" s="13" t="str">
        <f t="shared" si="25"/>
        <v/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>
        <f t="shared" si="9"/>
        <v>31</v>
      </c>
      <c r="AE33" s="12">
        <f t="shared" si="30"/>
        <v>5</v>
      </c>
      <c r="AF33" s="13">
        <f t="shared" si="31"/>
        <v>31</v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/>
      <c r="AR33" s="33" t="s">
        <v>184</v>
      </c>
      <c r="AS33" s="43" t="s">
        <v>13</v>
      </c>
    </row>
    <row r="34" spans="1:45" ht="16.2">
      <c r="A34" s="36">
        <v>32</v>
      </c>
      <c r="B34" s="33" t="str">
        <f t="shared" si="0"/>
        <v>Ryan Hayes</v>
      </c>
      <c r="C34" s="33" t="str">
        <f t="shared" si="1"/>
        <v>Merseyside</v>
      </c>
      <c r="D34" s="67">
        <v>22.25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 t="str">
        <f t="shared" si="2"/>
        <v/>
      </c>
      <c r="J34" s="12" t="str">
        <f t="shared" si="16"/>
        <v/>
      </c>
      <c r="K34" s="13" t="str">
        <f t="shared" si="17"/>
        <v/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>
        <f t="shared" si="4"/>
        <v>32</v>
      </c>
      <c r="P34" s="12">
        <f t="shared" si="20"/>
        <v>9</v>
      </c>
      <c r="Q34" s="13" t="str">
        <f t="shared" si="21"/>
        <v/>
      </c>
      <c r="R34" s="5" t="str">
        <f t="shared" si="5"/>
        <v/>
      </c>
      <c r="S34" s="12" t="str">
        <f t="shared" si="22"/>
        <v/>
      </c>
      <c r="T34" s="13" t="str">
        <f t="shared" si="23"/>
        <v/>
      </c>
      <c r="U34" s="5" t="str">
        <f t="shared" si="6"/>
        <v/>
      </c>
      <c r="V34" s="12" t="str">
        <f t="shared" si="24"/>
        <v/>
      </c>
      <c r="W34" s="13" t="str">
        <f t="shared" si="25"/>
        <v/>
      </c>
      <c r="X34" s="5" t="str">
        <f t="shared" si="7"/>
        <v/>
      </c>
      <c r="Y34" s="12" t="str">
        <f t="shared" si="26"/>
        <v/>
      </c>
      <c r="Z34" s="13" t="str">
        <f t="shared" si="27"/>
        <v/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55</v>
      </c>
      <c r="AR34" s="33" t="s">
        <v>185</v>
      </c>
      <c r="AS34" s="43" t="s">
        <v>13</v>
      </c>
    </row>
    <row r="35" spans="1:45" ht="16.2">
      <c r="A35" s="36">
        <v>33</v>
      </c>
      <c r="B35" s="33" t="str">
        <f t="shared" si="0"/>
        <v>James Knockton</v>
      </c>
      <c r="C35" s="33" t="str">
        <f t="shared" si="1"/>
        <v>Cheshire</v>
      </c>
      <c r="D35" s="67">
        <v>22.26</v>
      </c>
      <c r="E35" s="28">
        <v>33</v>
      </c>
      <c r="F35" s="5">
        <f t="shared" si="13"/>
        <v>33</v>
      </c>
      <c r="G35" s="12">
        <f t="shared" si="14"/>
        <v>5</v>
      </c>
      <c r="H35" s="13">
        <f t="shared" si="15"/>
        <v>33</v>
      </c>
      <c r="I35" s="5" t="str">
        <f t="shared" si="2"/>
        <v/>
      </c>
      <c r="J35" s="12" t="str">
        <f t="shared" si="16"/>
        <v/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 t="str">
        <f t="shared" si="5"/>
        <v/>
      </c>
      <c r="S35" s="12" t="str">
        <f t="shared" si="22"/>
        <v/>
      </c>
      <c r="T35" s="13" t="str">
        <f t="shared" si="23"/>
        <v/>
      </c>
      <c r="U35" s="5" t="str">
        <f t="shared" si="6"/>
        <v/>
      </c>
      <c r="V35" s="12" t="str">
        <f t="shared" si="24"/>
        <v/>
      </c>
      <c r="W35" s="13" t="str">
        <f t="shared" si="25"/>
        <v/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 t="str">
        <f t="shared" si="8"/>
        <v/>
      </c>
      <c r="AB35" s="12" t="str">
        <f t="shared" si="28"/>
        <v/>
      </c>
      <c r="AC35" s="13" t="str">
        <f t="shared" si="29"/>
        <v/>
      </c>
      <c r="AD35" s="5" t="str">
        <f t="shared" si="9"/>
        <v/>
      </c>
      <c r="AE35" s="12" t="str">
        <f t="shared" si="30"/>
        <v/>
      </c>
      <c r="AF35" s="13" t="str">
        <f t="shared" si="31"/>
        <v/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/>
      <c r="AR35" s="33" t="s">
        <v>186</v>
      </c>
      <c r="AS35" s="43" t="s">
        <v>13</v>
      </c>
    </row>
    <row r="36" spans="1:45" ht="16.2">
      <c r="A36" s="36">
        <v>34</v>
      </c>
      <c r="B36" s="33" t="str">
        <f t="shared" si="0"/>
        <v>James Mucklow</v>
      </c>
      <c r="C36" s="33" t="str">
        <f t="shared" si="1"/>
        <v>Warwickshire</v>
      </c>
      <c r="D36" s="68">
        <v>22.27</v>
      </c>
      <c r="E36" s="28">
        <v>34</v>
      </c>
      <c r="F36" s="5" t="str">
        <f t="shared" si="13"/>
        <v/>
      </c>
      <c r="G36" s="12" t="str">
        <f t="shared" si="14"/>
        <v/>
      </c>
      <c r="H36" s="13" t="str">
        <f t="shared" si="15"/>
        <v/>
      </c>
      <c r="I36" s="5" t="str">
        <f t="shared" si="2"/>
        <v/>
      </c>
      <c r="J36" s="12" t="str">
        <f t="shared" si="16"/>
        <v/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 t="str">
        <f t="shared" si="5"/>
        <v/>
      </c>
      <c r="S36" s="12" t="str">
        <f t="shared" si="22"/>
        <v/>
      </c>
      <c r="T36" s="13" t="str">
        <f t="shared" si="23"/>
        <v/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 t="str">
        <f t="shared" si="7"/>
        <v/>
      </c>
      <c r="Y36" s="12" t="str">
        <f t="shared" si="26"/>
        <v/>
      </c>
      <c r="Z36" s="13" t="str">
        <f t="shared" si="27"/>
        <v/>
      </c>
      <c r="AA36" s="5">
        <f t="shared" si="8"/>
        <v>34</v>
      </c>
      <c r="AB36" s="12">
        <f t="shared" si="28"/>
        <v>3</v>
      </c>
      <c r="AC36" s="13">
        <f t="shared" si="29"/>
        <v>34</v>
      </c>
      <c r="AD36" s="5" t="str">
        <f t="shared" si="9"/>
        <v/>
      </c>
      <c r="AE36" s="12" t="str">
        <f t="shared" si="30"/>
        <v/>
      </c>
      <c r="AF36" s="13" t="str">
        <f t="shared" si="31"/>
        <v/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>
        <v>48</v>
      </c>
      <c r="AR36" s="33" t="s">
        <v>187</v>
      </c>
      <c r="AS36" s="43" t="s">
        <v>13</v>
      </c>
    </row>
    <row r="37" spans="1:45" ht="16.2">
      <c r="A37" s="36">
        <v>35</v>
      </c>
      <c r="B37" s="33" t="str">
        <f t="shared" si="0"/>
        <v>Luke Hampshire</v>
      </c>
      <c r="C37" s="33" t="str">
        <f t="shared" si="1"/>
        <v>Merseyside</v>
      </c>
      <c r="D37" s="68">
        <v>22.28</v>
      </c>
      <c r="E37" s="28">
        <v>35</v>
      </c>
      <c r="F37" s="5" t="str">
        <f t="shared" si="13"/>
        <v/>
      </c>
      <c r="G37" s="12" t="str">
        <f t="shared" si="14"/>
        <v/>
      </c>
      <c r="H37" s="13" t="str">
        <f t="shared" si="15"/>
        <v/>
      </c>
      <c r="I37" s="5" t="str">
        <f t="shared" si="2"/>
        <v/>
      </c>
      <c r="J37" s="12" t="str">
        <f t="shared" si="16"/>
        <v/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>
        <f t="shared" si="4"/>
        <v>35</v>
      </c>
      <c r="P37" s="12">
        <f t="shared" si="20"/>
        <v>10</v>
      </c>
      <c r="Q37" s="13" t="str">
        <f t="shared" si="21"/>
        <v/>
      </c>
      <c r="R37" s="5" t="str">
        <f t="shared" si="5"/>
        <v/>
      </c>
      <c r="S37" s="12" t="str">
        <f t="shared" si="22"/>
        <v/>
      </c>
      <c r="T37" s="13" t="str">
        <f t="shared" si="23"/>
        <v/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>
        <v>90</v>
      </c>
      <c r="AR37" s="33" t="s">
        <v>188</v>
      </c>
      <c r="AS37" s="43" t="s">
        <v>13</v>
      </c>
    </row>
    <row r="38" spans="1:45" ht="16.2">
      <c r="A38" s="36">
        <v>36</v>
      </c>
      <c r="B38" s="33" t="str">
        <f t="shared" si="0"/>
        <v>Ethan Brady-Jones</v>
      </c>
      <c r="C38" s="33" t="str">
        <f t="shared" si="1"/>
        <v>Merseyside</v>
      </c>
      <c r="D38" s="68">
        <v>22.3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 t="str">
        <f t="shared" si="2"/>
        <v/>
      </c>
      <c r="J38" s="12" t="str">
        <f t="shared" si="16"/>
        <v/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>
        <f t="shared" si="4"/>
        <v>36</v>
      </c>
      <c r="P38" s="12">
        <f t="shared" si="20"/>
        <v>11</v>
      </c>
      <c r="Q38" s="13" t="str">
        <f t="shared" si="21"/>
        <v/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 t="str">
        <f t="shared" si="8"/>
        <v/>
      </c>
      <c r="AB38" s="12" t="str">
        <f t="shared" si="28"/>
        <v/>
      </c>
      <c r="AC38" s="13" t="str">
        <f t="shared" si="29"/>
        <v/>
      </c>
      <c r="AD38" s="5" t="str">
        <f t="shared" si="9"/>
        <v/>
      </c>
      <c r="AE38" s="12" t="str">
        <f t="shared" si="30"/>
        <v/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/>
      <c r="AR38" s="33" t="s">
        <v>189</v>
      </c>
      <c r="AS38" s="43" t="s">
        <v>13</v>
      </c>
    </row>
    <row r="39" spans="1:45" ht="16.2">
      <c r="A39" s="36">
        <v>37</v>
      </c>
      <c r="B39" s="33" t="str">
        <f t="shared" si="0"/>
        <v>Thomas Bentley</v>
      </c>
      <c r="C39" s="33" t="str">
        <f t="shared" si="1"/>
        <v>West Midlands</v>
      </c>
      <c r="D39" s="68">
        <v>22.32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 t="str">
        <f t="shared" si="2"/>
        <v/>
      </c>
      <c r="J39" s="12" t="str">
        <f t="shared" si="16"/>
        <v/>
      </c>
      <c r="K39" s="13" t="str">
        <f t="shared" si="17"/>
        <v/>
      </c>
      <c r="L39" s="5" t="str">
        <f t="shared" si="3"/>
        <v/>
      </c>
      <c r="M39" s="12" t="str">
        <f t="shared" si="18"/>
        <v/>
      </c>
      <c r="N39" s="13" t="str">
        <f t="shared" si="19"/>
        <v/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 t="str">
        <f t="shared" si="6"/>
        <v/>
      </c>
      <c r="V39" s="12" t="str">
        <f t="shared" si="24"/>
        <v/>
      </c>
      <c r="W39" s="13" t="str">
        <f t="shared" si="25"/>
        <v/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>
        <f t="shared" si="9"/>
        <v>37</v>
      </c>
      <c r="AE39" s="12">
        <f t="shared" si="30"/>
        <v>6</v>
      </c>
      <c r="AF39" s="13">
        <f t="shared" si="31"/>
        <v>37</v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>
        <v>71</v>
      </c>
      <c r="AR39" s="33" t="s">
        <v>190</v>
      </c>
      <c r="AS39" s="43" t="s">
        <v>13</v>
      </c>
    </row>
    <row r="40" spans="1:45" ht="16.2">
      <c r="A40" s="36">
        <v>38</v>
      </c>
      <c r="B40" s="33" t="str">
        <f t="shared" si="0"/>
        <v>Jude Lins</v>
      </c>
      <c r="C40" s="33" t="str">
        <f t="shared" si="1"/>
        <v>Shropshire</v>
      </c>
      <c r="D40" s="68">
        <v>22.37</v>
      </c>
      <c r="E40" s="28">
        <v>38</v>
      </c>
      <c r="F40" s="5" t="str">
        <f t="shared" si="13"/>
        <v/>
      </c>
      <c r="G40" s="12" t="str">
        <f t="shared" si="14"/>
        <v/>
      </c>
      <c r="H40" s="13" t="str">
        <f t="shared" si="15"/>
        <v/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 t="str">
        <f t="shared" si="3"/>
        <v/>
      </c>
      <c r="M40" s="12" t="str">
        <f t="shared" si="18"/>
        <v/>
      </c>
      <c r="N40" s="13" t="str">
        <f t="shared" si="19"/>
        <v/>
      </c>
      <c r="O40" s="5" t="str">
        <f t="shared" si="4"/>
        <v/>
      </c>
      <c r="P40" s="12" t="str">
        <f t="shared" si="20"/>
        <v/>
      </c>
      <c r="Q40" s="13" t="str">
        <f t="shared" si="21"/>
        <v/>
      </c>
      <c r="R40" s="5">
        <f t="shared" si="5"/>
        <v>38</v>
      </c>
      <c r="S40" s="12">
        <f t="shared" si="22"/>
        <v>4</v>
      </c>
      <c r="T40" s="13">
        <f t="shared" si="23"/>
        <v>38</v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>
        <v>40</v>
      </c>
      <c r="AR40" s="33" t="s">
        <v>191</v>
      </c>
      <c r="AS40" s="43" t="s">
        <v>13</v>
      </c>
    </row>
    <row r="41" spans="1:45" ht="16.2">
      <c r="A41" s="36">
        <v>39</v>
      </c>
      <c r="B41" s="33" t="str">
        <f t="shared" si="0"/>
        <v>Ben Hamilton Ryan</v>
      </c>
      <c r="C41" s="33" t="str">
        <f t="shared" si="1"/>
        <v>Cheshire</v>
      </c>
      <c r="D41" s="68">
        <v>22.39</v>
      </c>
      <c r="E41" s="28">
        <v>39</v>
      </c>
      <c r="F41" s="5">
        <f t="shared" si="13"/>
        <v>39</v>
      </c>
      <c r="G41" s="12">
        <f t="shared" si="14"/>
        <v>6</v>
      </c>
      <c r="H41" s="13">
        <f t="shared" si="15"/>
        <v>39</v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 t="str">
        <f t="shared" si="5"/>
        <v/>
      </c>
      <c r="S41" s="12" t="str">
        <f t="shared" si="22"/>
        <v/>
      </c>
      <c r="T41" s="13" t="str">
        <f t="shared" si="23"/>
        <v/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 t="str">
        <f t="shared" si="7"/>
        <v/>
      </c>
      <c r="Y41" s="12" t="str">
        <f t="shared" si="26"/>
        <v/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 t="str">
        <f t="shared" si="9"/>
        <v/>
      </c>
      <c r="AE41" s="12" t="str">
        <f t="shared" si="30"/>
        <v/>
      </c>
      <c r="AF41" s="13" t="str">
        <f t="shared" si="31"/>
        <v/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>
        <v>61</v>
      </c>
      <c r="AR41" s="33" t="s">
        <v>192</v>
      </c>
      <c r="AS41" s="43" t="s">
        <v>13</v>
      </c>
    </row>
    <row r="42" spans="1:45" ht="16.2">
      <c r="A42" s="36">
        <v>40</v>
      </c>
      <c r="B42" s="33" t="str">
        <f t="shared" si="0"/>
        <v>Patrick Morgan</v>
      </c>
      <c r="C42" s="33" t="str">
        <f t="shared" si="1"/>
        <v>Hereford and Worcester</v>
      </c>
      <c r="D42" s="68">
        <v>22.46</v>
      </c>
      <c r="E42" s="28">
        <v>40</v>
      </c>
      <c r="F42" s="5" t="str">
        <f t="shared" si="13"/>
        <v/>
      </c>
      <c r="G42" s="12" t="str">
        <f t="shared" si="14"/>
        <v/>
      </c>
      <c r="H42" s="13" t="str">
        <f t="shared" si="15"/>
        <v/>
      </c>
      <c r="I42" s="5" t="str">
        <f t="shared" si="2"/>
        <v/>
      </c>
      <c r="J42" s="12" t="str">
        <f t="shared" si="16"/>
        <v/>
      </c>
      <c r="K42" s="13" t="str">
        <f t="shared" si="17"/>
        <v/>
      </c>
      <c r="L42" s="5">
        <f t="shared" si="3"/>
        <v>40</v>
      </c>
      <c r="M42" s="12">
        <f t="shared" si="18"/>
        <v>1</v>
      </c>
      <c r="N42" s="13">
        <f t="shared" si="19"/>
        <v>40</v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 t="str">
        <f t="shared" si="9"/>
        <v/>
      </c>
      <c r="AE42" s="12" t="str">
        <f t="shared" si="30"/>
        <v/>
      </c>
      <c r="AF42" s="13" t="str">
        <f t="shared" si="31"/>
        <v/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/>
      <c r="AR42" s="33"/>
      <c r="AS42" s="43" t="s">
        <v>13</v>
      </c>
    </row>
    <row r="43" spans="1:45" ht="16.2">
      <c r="A43" s="36">
        <v>41</v>
      </c>
      <c r="B43" s="33" t="str">
        <f t="shared" si="0"/>
        <v xml:space="preserve">Jay Fletcher </v>
      </c>
      <c r="C43" s="33" t="str">
        <f t="shared" si="1"/>
        <v>West Midlands</v>
      </c>
      <c r="D43" s="68">
        <v>22.48</v>
      </c>
      <c r="E43" s="28">
        <v>41</v>
      </c>
      <c r="F43" s="5" t="str">
        <f t="shared" si="13"/>
        <v/>
      </c>
      <c r="G43" s="12" t="str">
        <f t="shared" si="14"/>
        <v/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 t="str">
        <f t="shared" si="5"/>
        <v/>
      </c>
      <c r="S43" s="12" t="str">
        <f t="shared" si="22"/>
        <v/>
      </c>
      <c r="T43" s="13" t="str">
        <f t="shared" si="23"/>
        <v/>
      </c>
      <c r="U43" s="5" t="str">
        <f t="shared" si="6"/>
        <v/>
      </c>
      <c r="V43" s="12" t="str">
        <f t="shared" si="24"/>
        <v/>
      </c>
      <c r="W43" s="13" t="str">
        <f t="shared" si="25"/>
        <v/>
      </c>
      <c r="X43" s="5" t="str">
        <f t="shared" si="7"/>
        <v/>
      </c>
      <c r="Y43" s="12" t="str">
        <f t="shared" si="26"/>
        <v/>
      </c>
      <c r="Z43" s="13" t="str">
        <f t="shared" si="27"/>
        <v/>
      </c>
      <c r="AA43" s="5" t="str">
        <f t="shared" si="8"/>
        <v/>
      </c>
      <c r="AB43" s="12" t="str">
        <f t="shared" si="28"/>
        <v/>
      </c>
      <c r="AC43" s="13" t="str">
        <f t="shared" si="29"/>
        <v/>
      </c>
      <c r="AD43" s="5">
        <f t="shared" si="9"/>
        <v>41</v>
      </c>
      <c r="AE43" s="12">
        <f t="shared" si="30"/>
        <v>7</v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/>
      <c r="AR43" s="33"/>
      <c r="AS43" s="43" t="s">
        <v>13</v>
      </c>
    </row>
    <row r="44" spans="1:45" ht="16.2">
      <c r="A44" s="36">
        <v>42</v>
      </c>
      <c r="B44" s="33" t="str">
        <f t="shared" si="0"/>
        <v>Henry Woodward</v>
      </c>
      <c r="C44" s="33" t="str">
        <f t="shared" si="1"/>
        <v>Warwickshire</v>
      </c>
      <c r="D44" s="68">
        <v>22.5</v>
      </c>
      <c r="E44" s="28">
        <v>42</v>
      </c>
      <c r="F44" s="5" t="str">
        <f t="shared" si="13"/>
        <v/>
      </c>
      <c r="G44" s="12" t="str">
        <f t="shared" si="14"/>
        <v/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 t="str">
        <f t="shared" si="3"/>
        <v/>
      </c>
      <c r="M44" s="12" t="str">
        <f t="shared" si="18"/>
        <v/>
      </c>
      <c r="N44" s="13" t="str">
        <f t="shared" si="19"/>
        <v/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>
        <f t="shared" si="8"/>
        <v>42</v>
      </c>
      <c r="AB44" s="12">
        <f t="shared" si="28"/>
        <v>4</v>
      </c>
      <c r="AC44" s="13">
        <f t="shared" si="29"/>
        <v>42</v>
      </c>
      <c r="AD44" s="5" t="str">
        <f t="shared" si="9"/>
        <v/>
      </c>
      <c r="AE44" s="12" t="str">
        <f t="shared" si="30"/>
        <v/>
      </c>
      <c r="AF44" s="13" t="str">
        <f t="shared" si="31"/>
        <v/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/>
      <c r="AR44" s="33"/>
      <c r="AS44" s="43" t="s">
        <v>13</v>
      </c>
    </row>
    <row r="45" spans="1:45" ht="16.2">
      <c r="A45" s="36">
        <v>43</v>
      </c>
      <c r="B45" s="33" t="str">
        <f t="shared" si="0"/>
        <v>JJ Martin</v>
      </c>
      <c r="C45" s="33" t="str">
        <f t="shared" si="1"/>
        <v>West Midlands</v>
      </c>
      <c r="D45" s="68">
        <v>22.55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 t="str">
        <f t="shared" si="3"/>
        <v/>
      </c>
      <c r="M45" s="12" t="str">
        <f t="shared" si="18"/>
        <v/>
      </c>
      <c r="N45" s="13" t="str">
        <f t="shared" si="19"/>
        <v/>
      </c>
      <c r="O45" s="5" t="str">
        <f t="shared" si="4"/>
        <v/>
      </c>
      <c r="P45" s="12" t="str">
        <f t="shared" si="20"/>
        <v/>
      </c>
      <c r="Q45" s="13" t="str">
        <f t="shared" si="21"/>
        <v/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 t="str">
        <f t="shared" si="6"/>
        <v/>
      </c>
      <c r="V45" s="12" t="str">
        <f t="shared" si="24"/>
        <v/>
      </c>
      <c r="W45" s="13" t="str">
        <f t="shared" si="25"/>
        <v/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>
        <f t="shared" si="9"/>
        <v>43</v>
      </c>
      <c r="AE45" s="12">
        <f t="shared" si="30"/>
        <v>8</v>
      </c>
      <c r="AF45" s="13" t="str">
        <f t="shared" si="31"/>
        <v/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6">
        <v>44</v>
      </c>
      <c r="B46" s="33" t="str">
        <f t="shared" si="0"/>
        <v>Jack Westerman</v>
      </c>
      <c r="C46" s="33" t="str">
        <f t="shared" si="1"/>
        <v>Surrey</v>
      </c>
      <c r="D46" s="68">
        <v>22.55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 t="str">
        <f t="shared" si="4"/>
        <v/>
      </c>
      <c r="P46" s="12" t="str">
        <f t="shared" si="20"/>
        <v/>
      </c>
      <c r="Q46" s="13" t="str">
        <f t="shared" si="21"/>
        <v/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 t="str">
        <f t="shared" si="6"/>
        <v/>
      </c>
      <c r="V46" s="12" t="str">
        <f t="shared" si="24"/>
        <v/>
      </c>
      <c r="W46" s="13" t="str">
        <f t="shared" si="25"/>
        <v/>
      </c>
      <c r="X46" s="5">
        <f t="shared" si="7"/>
        <v>44</v>
      </c>
      <c r="Y46" s="12">
        <f t="shared" si="26"/>
        <v>4</v>
      </c>
      <c r="Z46" s="13">
        <f t="shared" si="27"/>
        <v>44</v>
      </c>
      <c r="AA46" s="5" t="str">
        <f t="shared" si="8"/>
        <v/>
      </c>
      <c r="AB46" s="12" t="str">
        <f t="shared" si="28"/>
        <v/>
      </c>
      <c r="AC46" s="13" t="str">
        <f t="shared" si="29"/>
        <v/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/>
      <c r="AR46" s="33"/>
      <c r="AS46" s="43" t="s">
        <v>13</v>
      </c>
    </row>
    <row r="47" spans="1:45" ht="16.2">
      <c r="A47" s="36">
        <v>45</v>
      </c>
      <c r="B47" s="33" t="str">
        <f t="shared" si="0"/>
        <v>Gideon Lucas</v>
      </c>
      <c r="C47" s="33" t="str">
        <f t="shared" si="1"/>
        <v>Merseyside</v>
      </c>
      <c r="D47" s="68">
        <v>22.57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 t="str">
        <f t="shared" si="3"/>
        <v/>
      </c>
      <c r="M47" s="12" t="str">
        <f t="shared" si="18"/>
        <v/>
      </c>
      <c r="N47" s="13" t="str">
        <f t="shared" si="19"/>
        <v/>
      </c>
      <c r="O47" s="5">
        <f t="shared" si="4"/>
        <v>45</v>
      </c>
      <c r="P47" s="12">
        <f t="shared" si="20"/>
        <v>12</v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 t="str">
        <f t="shared" si="8"/>
        <v/>
      </c>
      <c r="AB47" s="12" t="str">
        <f t="shared" si="28"/>
        <v/>
      </c>
      <c r="AC47" s="13" t="str">
        <f t="shared" si="29"/>
        <v/>
      </c>
      <c r="AD47" s="5" t="str">
        <f t="shared" si="9"/>
        <v/>
      </c>
      <c r="AE47" s="12" t="str">
        <f t="shared" si="30"/>
        <v/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/>
      <c r="AR47" s="33"/>
      <c r="AS47" s="43" t="s">
        <v>13</v>
      </c>
    </row>
    <row r="48" spans="1:45" ht="16.2">
      <c r="A48" s="36">
        <v>46</v>
      </c>
      <c r="B48" s="33" t="str">
        <f t="shared" si="0"/>
        <v>Harry Bowen</v>
      </c>
      <c r="C48" s="33" t="str">
        <f t="shared" si="1"/>
        <v>Cumbria</v>
      </c>
      <c r="D48" s="68">
        <v>23</v>
      </c>
      <c r="E48" s="28">
        <v>46</v>
      </c>
      <c r="F48" s="5" t="str">
        <f t="shared" si="13"/>
        <v/>
      </c>
      <c r="G48" s="12" t="str">
        <f t="shared" si="14"/>
        <v/>
      </c>
      <c r="H48" s="13" t="str">
        <f t="shared" si="15"/>
        <v/>
      </c>
      <c r="I48" s="5">
        <f t="shared" si="2"/>
        <v>46</v>
      </c>
      <c r="J48" s="12">
        <f t="shared" si="16"/>
        <v>4</v>
      </c>
      <c r="K48" s="13">
        <f t="shared" si="17"/>
        <v>46</v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 t="str">
        <f t="shared" si="6"/>
        <v/>
      </c>
      <c r="V48" s="12" t="str">
        <f t="shared" si="24"/>
        <v/>
      </c>
      <c r="W48" s="13" t="str">
        <f t="shared" si="25"/>
        <v/>
      </c>
      <c r="X48" s="5" t="str">
        <f t="shared" si="7"/>
        <v/>
      </c>
      <c r="Y48" s="12" t="str">
        <f t="shared" si="26"/>
        <v/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11</v>
      </c>
      <c r="AR48" s="34" t="s">
        <v>510</v>
      </c>
      <c r="AS48" s="42" t="s">
        <v>17</v>
      </c>
    </row>
    <row r="49" spans="1:45" ht="16.2">
      <c r="A49" s="36">
        <v>47</v>
      </c>
      <c r="B49" s="33" t="str">
        <f t="shared" si="0"/>
        <v>Isaac Tait</v>
      </c>
      <c r="C49" s="33" t="str">
        <f t="shared" si="1"/>
        <v>Cheshire</v>
      </c>
      <c r="D49" s="68">
        <v>23.03</v>
      </c>
      <c r="E49" s="28">
        <v>47</v>
      </c>
      <c r="F49" s="5">
        <f t="shared" si="13"/>
        <v>47</v>
      </c>
      <c r="G49" s="12">
        <f t="shared" si="14"/>
        <v>7</v>
      </c>
      <c r="H49" s="13" t="str">
        <f t="shared" si="15"/>
        <v/>
      </c>
      <c r="I49" s="5" t="str">
        <f t="shared" si="2"/>
        <v/>
      </c>
      <c r="J49" s="12" t="str">
        <f t="shared" si="16"/>
        <v/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 t="str">
        <f t="shared" si="4"/>
        <v/>
      </c>
      <c r="P49" s="12" t="str">
        <f t="shared" si="20"/>
        <v/>
      </c>
      <c r="Q49" s="13" t="str">
        <f t="shared" si="21"/>
        <v/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 t="str">
        <f t="shared" si="6"/>
        <v/>
      </c>
      <c r="V49" s="12" t="str">
        <f t="shared" si="24"/>
        <v/>
      </c>
      <c r="W49" s="13" t="str">
        <f t="shared" si="25"/>
        <v/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 t="str">
        <f t="shared" si="9"/>
        <v/>
      </c>
      <c r="AE49" s="12" t="str">
        <f t="shared" si="30"/>
        <v/>
      </c>
      <c r="AF49" s="13" t="str">
        <f t="shared" si="31"/>
        <v/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>
        <v>18</v>
      </c>
      <c r="AR49" s="34" t="s">
        <v>511</v>
      </c>
      <c r="AS49" s="42" t="s">
        <v>17</v>
      </c>
    </row>
    <row r="50" spans="1:45" ht="16.2">
      <c r="A50" s="36">
        <v>48</v>
      </c>
      <c r="B50" s="33" t="str">
        <f t="shared" si="0"/>
        <v>Matthew Brunnock</v>
      </c>
      <c r="C50" s="33" t="str">
        <f t="shared" si="1"/>
        <v>Hereford and Worcester</v>
      </c>
      <c r="D50" s="68">
        <v>23.06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>
        <f t="shared" si="3"/>
        <v>48</v>
      </c>
      <c r="M50" s="12">
        <f t="shared" si="18"/>
        <v>2</v>
      </c>
      <c r="N50" s="13">
        <f t="shared" si="19"/>
        <v>48</v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 t="str">
        <f t="shared" si="6"/>
        <v/>
      </c>
      <c r="V50" s="12" t="str">
        <f t="shared" si="24"/>
        <v/>
      </c>
      <c r="W50" s="13" t="str">
        <f t="shared" si="25"/>
        <v/>
      </c>
      <c r="X50" s="5" t="str">
        <f t="shared" si="7"/>
        <v/>
      </c>
      <c r="Y50" s="12" t="str">
        <f t="shared" si="26"/>
        <v/>
      </c>
      <c r="Z50" s="13" t="str">
        <f t="shared" si="27"/>
        <v/>
      </c>
      <c r="AA50" s="5" t="str">
        <f t="shared" si="8"/>
        <v/>
      </c>
      <c r="AB50" s="12" t="str">
        <f t="shared" si="28"/>
        <v/>
      </c>
      <c r="AC50" s="13" t="str">
        <f t="shared" si="29"/>
        <v/>
      </c>
      <c r="AD50" s="5" t="str">
        <f t="shared" si="9"/>
        <v/>
      </c>
      <c r="AE50" s="12" t="str">
        <f t="shared" si="30"/>
        <v/>
      </c>
      <c r="AF50" s="13" t="str">
        <f t="shared" si="31"/>
        <v/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24</v>
      </c>
      <c r="AR50" s="34" t="s">
        <v>512</v>
      </c>
      <c r="AS50" s="42" t="s">
        <v>17</v>
      </c>
    </row>
    <row r="51" spans="1:45" ht="16.2">
      <c r="A51" s="36">
        <v>49</v>
      </c>
      <c r="B51" s="33" t="str">
        <f t="shared" si="0"/>
        <v>Ben Edwards</v>
      </c>
      <c r="C51" s="33" t="str">
        <f t="shared" si="1"/>
        <v>Staffordshire</v>
      </c>
      <c r="D51" s="68">
        <v>23.07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 t="str">
        <f t="shared" si="4"/>
        <v/>
      </c>
      <c r="P51" s="12" t="str">
        <f t="shared" si="20"/>
        <v/>
      </c>
      <c r="Q51" s="13" t="str">
        <f t="shared" si="21"/>
        <v/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>
        <f t="shared" si="6"/>
        <v>49</v>
      </c>
      <c r="V51" s="12">
        <f t="shared" si="24"/>
        <v>4</v>
      </c>
      <c r="W51" s="13">
        <f t="shared" si="25"/>
        <v>49</v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 t="str">
        <f t="shared" si="8"/>
        <v/>
      </c>
      <c r="AB51" s="12" t="str">
        <f t="shared" si="28"/>
        <v/>
      </c>
      <c r="AC51" s="13" t="str">
        <f t="shared" si="29"/>
        <v/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5</v>
      </c>
      <c r="AR51" s="61" t="s">
        <v>513</v>
      </c>
      <c r="AS51" s="42" t="s">
        <v>17</v>
      </c>
    </row>
    <row r="52" spans="1:45" ht="16.2">
      <c r="A52" s="36">
        <v>50</v>
      </c>
      <c r="B52" s="33" t="str">
        <f t="shared" si="0"/>
        <v>Oliver Willets</v>
      </c>
      <c r="C52" s="33" t="str">
        <f t="shared" si="1"/>
        <v>Cumbria</v>
      </c>
      <c r="D52" s="68">
        <v>23.07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>
        <f t="shared" si="2"/>
        <v>50</v>
      </c>
      <c r="J52" s="12">
        <f t="shared" si="16"/>
        <v>5</v>
      </c>
      <c r="K52" s="13">
        <f t="shared" si="17"/>
        <v>50</v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 t="str">
        <f t="shared" si="5"/>
        <v/>
      </c>
      <c r="S52" s="12" t="str">
        <f t="shared" si="22"/>
        <v/>
      </c>
      <c r="T52" s="13" t="str">
        <f t="shared" si="23"/>
        <v/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 t="str">
        <f t="shared" si="8"/>
        <v/>
      </c>
      <c r="AB52" s="12" t="str">
        <f t="shared" si="28"/>
        <v/>
      </c>
      <c r="AC52" s="13" t="str">
        <f t="shared" si="29"/>
        <v/>
      </c>
      <c r="AD52" s="5" t="str">
        <f t="shared" si="9"/>
        <v/>
      </c>
      <c r="AE52" s="12" t="str">
        <f t="shared" si="30"/>
        <v/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36</v>
      </c>
      <c r="AR52" s="61" t="s">
        <v>514</v>
      </c>
      <c r="AS52" s="42" t="s">
        <v>17</v>
      </c>
    </row>
    <row r="53" spans="1:45" ht="16.2">
      <c r="A53" s="36">
        <v>51</v>
      </c>
      <c r="B53" s="33" t="str">
        <f t="shared" si="0"/>
        <v>Daniel Steventon-Box</v>
      </c>
      <c r="C53" s="33" t="str">
        <f t="shared" si="1"/>
        <v>West Midlands</v>
      </c>
      <c r="D53" s="68">
        <v>23.132000000000001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 t="str">
        <f t="shared" si="4"/>
        <v/>
      </c>
      <c r="P53" s="12" t="str">
        <f t="shared" si="20"/>
        <v/>
      </c>
      <c r="Q53" s="13" t="str">
        <f t="shared" si="21"/>
        <v/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 t="str">
        <f t="shared" si="7"/>
        <v/>
      </c>
      <c r="Y53" s="12" t="str">
        <f t="shared" si="26"/>
        <v/>
      </c>
      <c r="Z53" s="13" t="str">
        <f t="shared" si="27"/>
        <v/>
      </c>
      <c r="AA53" s="5" t="str">
        <f t="shared" si="8"/>
        <v/>
      </c>
      <c r="AB53" s="12" t="str">
        <f t="shared" si="28"/>
        <v/>
      </c>
      <c r="AC53" s="13" t="str">
        <f t="shared" si="29"/>
        <v/>
      </c>
      <c r="AD53" s="5">
        <f t="shared" si="9"/>
        <v>51</v>
      </c>
      <c r="AE53" s="12">
        <f t="shared" si="30"/>
        <v>9</v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>
        <v>4</v>
      </c>
      <c r="AR53" s="61" t="s">
        <v>515</v>
      </c>
      <c r="AS53" s="42" t="s">
        <v>17</v>
      </c>
    </row>
    <row r="54" spans="1:45" ht="16.2">
      <c r="A54" s="36">
        <v>52</v>
      </c>
      <c r="B54" s="33" t="str">
        <f t="shared" si="0"/>
        <v>Daniel Paston</v>
      </c>
      <c r="C54" s="33" t="str">
        <f t="shared" si="1"/>
        <v>West Midlands</v>
      </c>
      <c r="D54" s="68">
        <v>23.19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 t="str">
        <f t="shared" si="2"/>
        <v/>
      </c>
      <c r="J54" s="12" t="str">
        <f t="shared" si="16"/>
        <v/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 t="str">
        <f t="shared" si="6"/>
        <v/>
      </c>
      <c r="V54" s="12" t="str">
        <f t="shared" si="24"/>
        <v/>
      </c>
      <c r="W54" s="13" t="str">
        <f t="shared" si="25"/>
        <v/>
      </c>
      <c r="X54" s="5" t="str">
        <f t="shared" si="7"/>
        <v/>
      </c>
      <c r="Y54" s="12" t="str">
        <f t="shared" si="26"/>
        <v/>
      </c>
      <c r="Z54" s="13" t="str">
        <f t="shared" si="27"/>
        <v/>
      </c>
      <c r="AA54" s="5" t="str">
        <f t="shared" si="8"/>
        <v/>
      </c>
      <c r="AB54" s="12" t="str">
        <f t="shared" si="28"/>
        <v/>
      </c>
      <c r="AC54" s="13" t="str">
        <f t="shared" si="29"/>
        <v/>
      </c>
      <c r="AD54" s="5">
        <f t="shared" si="9"/>
        <v>52</v>
      </c>
      <c r="AE54" s="12">
        <f t="shared" si="30"/>
        <v>10</v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>
        <v>8</v>
      </c>
      <c r="AR54" s="61" t="s">
        <v>516</v>
      </c>
      <c r="AS54" s="42" t="s">
        <v>17</v>
      </c>
    </row>
    <row r="55" spans="1:45" ht="16.2">
      <c r="A55" s="36">
        <v>53</v>
      </c>
      <c r="B55" s="33" t="str">
        <f t="shared" si="0"/>
        <v>Sammy Hollins</v>
      </c>
      <c r="C55" s="33" t="str">
        <f t="shared" si="1"/>
        <v>Cheshire</v>
      </c>
      <c r="D55" s="68">
        <v>23.2</v>
      </c>
      <c r="E55" s="28">
        <v>53</v>
      </c>
      <c r="F55" s="5">
        <f t="shared" si="13"/>
        <v>53</v>
      </c>
      <c r="G55" s="12">
        <f t="shared" si="14"/>
        <v>8</v>
      </c>
      <c r="H55" s="13" t="str">
        <f t="shared" si="15"/>
        <v/>
      </c>
      <c r="I55" s="5" t="str">
        <f t="shared" si="2"/>
        <v/>
      </c>
      <c r="J55" s="12" t="str">
        <f t="shared" si="16"/>
        <v/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 t="str">
        <f t="shared" si="8"/>
        <v/>
      </c>
      <c r="AB55" s="12" t="str">
        <f t="shared" si="28"/>
        <v/>
      </c>
      <c r="AC55" s="13" t="str">
        <f t="shared" si="29"/>
        <v/>
      </c>
      <c r="AD55" s="5" t="str">
        <f t="shared" si="9"/>
        <v/>
      </c>
      <c r="AE55" s="12" t="str">
        <f t="shared" si="30"/>
        <v/>
      </c>
      <c r="AF55" s="13" t="str">
        <f t="shared" si="31"/>
        <v/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>
        <v>35</v>
      </c>
      <c r="AR55" s="61" t="s">
        <v>517</v>
      </c>
      <c r="AS55" s="42" t="s">
        <v>17</v>
      </c>
    </row>
    <row r="56" spans="1:45" ht="16.2">
      <c r="A56" s="36">
        <v>54</v>
      </c>
      <c r="B56" s="33" t="str">
        <f t="shared" si="0"/>
        <v>Bradley Keay</v>
      </c>
      <c r="C56" s="33" t="str">
        <f t="shared" si="1"/>
        <v>Shropshire</v>
      </c>
      <c r="D56" s="68">
        <v>23.28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 t="str">
        <f t="shared" si="2"/>
        <v/>
      </c>
      <c r="J56" s="12" t="str">
        <f t="shared" si="16"/>
        <v/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>
        <f t="shared" si="5"/>
        <v>54</v>
      </c>
      <c r="S56" s="12">
        <f t="shared" si="22"/>
        <v>5</v>
      </c>
      <c r="T56" s="13">
        <f t="shared" si="23"/>
        <v>54</v>
      </c>
      <c r="U56" s="5" t="str">
        <f t="shared" si="6"/>
        <v/>
      </c>
      <c r="V56" s="12" t="str">
        <f t="shared" si="24"/>
        <v/>
      </c>
      <c r="W56" s="13" t="str">
        <f t="shared" si="25"/>
        <v/>
      </c>
      <c r="X56" s="5" t="str">
        <f t="shared" si="7"/>
        <v/>
      </c>
      <c r="Y56" s="12" t="str">
        <f t="shared" si="26"/>
        <v/>
      </c>
      <c r="Z56" s="13" t="str">
        <f t="shared" si="27"/>
        <v/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 t="str">
        <f t="shared" si="9"/>
        <v/>
      </c>
      <c r="AE56" s="12" t="str">
        <f t="shared" si="30"/>
        <v/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>
        <v>63</v>
      </c>
      <c r="AR56" s="61" t="s">
        <v>518</v>
      </c>
      <c r="AS56" s="42" t="s">
        <v>17</v>
      </c>
    </row>
    <row r="57" spans="1:45" ht="16.2">
      <c r="A57" s="36">
        <v>55</v>
      </c>
      <c r="B57" s="33" t="str">
        <f t="shared" si="0"/>
        <v>Henry Faizey</v>
      </c>
      <c r="C57" s="33" t="str">
        <f t="shared" si="1"/>
        <v>Hereford and Worcester</v>
      </c>
      <c r="D57" s="68">
        <v>23.29</v>
      </c>
      <c r="E57" s="28">
        <v>55</v>
      </c>
      <c r="F57" s="5" t="str">
        <f t="shared" si="13"/>
        <v/>
      </c>
      <c r="G57" s="12" t="str">
        <f t="shared" si="14"/>
        <v/>
      </c>
      <c r="H57" s="13" t="str">
        <f t="shared" si="15"/>
        <v/>
      </c>
      <c r="I57" s="5" t="str">
        <f t="shared" si="2"/>
        <v/>
      </c>
      <c r="J57" s="12" t="str">
        <f t="shared" si="16"/>
        <v/>
      </c>
      <c r="K57" s="13" t="str">
        <f t="shared" si="17"/>
        <v/>
      </c>
      <c r="L57" s="5">
        <f t="shared" si="3"/>
        <v>55</v>
      </c>
      <c r="M57" s="12">
        <f t="shared" si="18"/>
        <v>3</v>
      </c>
      <c r="N57" s="13">
        <f t="shared" si="19"/>
        <v>55</v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 t="str">
        <f t="shared" si="7"/>
        <v/>
      </c>
      <c r="Y57" s="12" t="str">
        <f t="shared" si="26"/>
        <v/>
      </c>
      <c r="Z57" s="13" t="str">
        <f t="shared" si="27"/>
        <v/>
      </c>
      <c r="AA57" s="5" t="str">
        <f t="shared" si="8"/>
        <v/>
      </c>
      <c r="AB57" s="12" t="str">
        <f t="shared" si="28"/>
        <v/>
      </c>
      <c r="AC57" s="13" t="str">
        <f t="shared" si="29"/>
        <v/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21</v>
      </c>
      <c r="AR57" s="34" t="s">
        <v>519</v>
      </c>
      <c r="AS57" s="42" t="s">
        <v>17</v>
      </c>
    </row>
    <row r="58" spans="1:45" ht="16.2">
      <c r="A58" s="36">
        <v>56</v>
      </c>
      <c r="B58" s="33" t="str">
        <f t="shared" si="0"/>
        <v>Joseph Comerford</v>
      </c>
      <c r="C58" s="33" t="str">
        <f t="shared" si="1"/>
        <v>Warwickshire</v>
      </c>
      <c r="D58" s="68">
        <v>23.3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 t="str">
        <f t="shared" si="2"/>
        <v/>
      </c>
      <c r="J58" s="12" t="str">
        <f t="shared" si="16"/>
        <v/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 t="str">
        <f t="shared" si="4"/>
        <v/>
      </c>
      <c r="P58" s="12" t="str">
        <f t="shared" si="20"/>
        <v/>
      </c>
      <c r="Q58" s="13" t="str">
        <f t="shared" si="21"/>
        <v/>
      </c>
      <c r="R58" s="5" t="str">
        <f t="shared" si="5"/>
        <v/>
      </c>
      <c r="S58" s="12" t="str">
        <f t="shared" si="22"/>
        <v/>
      </c>
      <c r="T58" s="13" t="str">
        <f t="shared" si="23"/>
        <v/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 t="str">
        <f t="shared" si="7"/>
        <v/>
      </c>
      <c r="Y58" s="12" t="str">
        <f t="shared" si="26"/>
        <v/>
      </c>
      <c r="Z58" s="13" t="str">
        <f t="shared" si="27"/>
        <v/>
      </c>
      <c r="AA58" s="5">
        <f t="shared" si="8"/>
        <v>56</v>
      </c>
      <c r="AB58" s="12">
        <f t="shared" si="28"/>
        <v>5</v>
      </c>
      <c r="AC58" s="13">
        <f t="shared" si="29"/>
        <v>56</v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30</v>
      </c>
      <c r="AR58" s="34" t="s">
        <v>520</v>
      </c>
      <c r="AS58" s="42" t="s">
        <v>17</v>
      </c>
    </row>
    <row r="59" spans="1:45" ht="16.2">
      <c r="A59" s="36">
        <v>57</v>
      </c>
      <c r="B59" s="33" t="str">
        <f t="shared" si="0"/>
        <v>Matthew Haslam</v>
      </c>
      <c r="C59" s="33" t="str">
        <f t="shared" si="1"/>
        <v>Cheshire</v>
      </c>
      <c r="D59" s="68">
        <v>23.3</v>
      </c>
      <c r="E59" s="28">
        <v>57</v>
      </c>
      <c r="F59" s="5">
        <f t="shared" si="13"/>
        <v>57</v>
      </c>
      <c r="G59" s="12">
        <f t="shared" si="14"/>
        <v>9</v>
      </c>
      <c r="H59" s="13" t="str">
        <f t="shared" si="15"/>
        <v/>
      </c>
      <c r="I59" s="5" t="str">
        <f t="shared" si="2"/>
        <v/>
      </c>
      <c r="J59" s="12" t="str">
        <f t="shared" si="16"/>
        <v/>
      </c>
      <c r="K59" s="13" t="str">
        <f t="shared" si="17"/>
        <v/>
      </c>
      <c r="L59" s="5" t="str">
        <f t="shared" si="3"/>
        <v/>
      </c>
      <c r="M59" s="12" t="str">
        <f t="shared" si="18"/>
        <v/>
      </c>
      <c r="N59" s="13" t="str">
        <f t="shared" si="19"/>
        <v/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 t="str">
        <f t="shared" si="8"/>
        <v/>
      </c>
      <c r="AB59" s="12" t="str">
        <f t="shared" si="28"/>
        <v/>
      </c>
      <c r="AC59" s="13" t="str">
        <f t="shared" si="29"/>
        <v/>
      </c>
      <c r="AD59" s="5" t="str">
        <f t="shared" si="9"/>
        <v/>
      </c>
      <c r="AE59" s="12" t="str">
        <f t="shared" si="30"/>
        <v/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/>
      <c r="AR59" s="34" t="s">
        <v>521</v>
      </c>
      <c r="AS59" s="42" t="s">
        <v>17</v>
      </c>
    </row>
    <row r="60" spans="1:45" ht="16.2">
      <c r="A60" s="36">
        <v>58</v>
      </c>
      <c r="B60" s="33" t="str">
        <f t="shared" si="0"/>
        <v>Harry Bond</v>
      </c>
      <c r="C60" s="33" t="str">
        <f t="shared" si="1"/>
        <v>Staffordshire</v>
      </c>
      <c r="D60" s="68">
        <v>23.32</v>
      </c>
      <c r="E60" s="28">
        <v>58</v>
      </c>
      <c r="F60" s="5" t="str">
        <f t="shared" si="13"/>
        <v/>
      </c>
      <c r="G60" s="12" t="str">
        <f t="shared" si="14"/>
        <v/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>
        <f t="shared" si="6"/>
        <v>58</v>
      </c>
      <c r="V60" s="12">
        <f t="shared" si="24"/>
        <v>5</v>
      </c>
      <c r="W60" s="13">
        <f t="shared" si="25"/>
        <v>58</v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 t="str">
        <f t="shared" si="9"/>
        <v/>
      </c>
      <c r="AE60" s="12" t="str">
        <f t="shared" si="30"/>
        <v/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>
        <v>70</v>
      </c>
      <c r="AR60" s="34" t="s">
        <v>522</v>
      </c>
      <c r="AS60" s="42" t="s">
        <v>17</v>
      </c>
    </row>
    <row r="61" spans="1:45" ht="16.2">
      <c r="A61" s="36">
        <v>59</v>
      </c>
      <c r="B61" s="33" t="str">
        <f t="shared" si="0"/>
        <v>Connor Keane</v>
      </c>
      <c r="C61" s="33" t="str">
        <f t="shared" si="1"/>
        <v>West Midlands</v>
      </c>
      <c r="D61" s="68">
        <v>23.33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 t="str">
        <f t="shared" si="4"/>
        <v/>
      </c>
      <c r="P61" s="12" t="str">
        <f t="shared" si="20"/>
        <v/>
      </c>
      <c r="Q61" s="13" t="str">
        <f t="shared" si="21"/>
        <v/>
      </c>
      <c r="R61" s="5" t="str">
        <f t="shared" si="5"/>
        <v/>
      </c>
      <c r="S61" s="12" t="str">
        <f t="shared" si="22"/>
        <v/>
      </c>
      <c r="T61" s="13" t="str">
        <f t="shared" si="23"/>
        <v/>
      </c>
      <c r="U61" s="5" t="str">
        <f t="shared" si="6"/>
        <v/>
      </c>
      <c r="V61" s="12" t="str">
        <f t="shared" si="24"/>
        <v/>
      </c>
      <c r="W61" s="13" t="str">
        <f t="shared" si="25"/>
        <v/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>
        <f t="shared" si="9"/>
        <v>59</v>
      </c>
      <c r="AE61" s="12">
        <f t="shared" si="30"/>
        <v>11</v>
      </c>
      <c r="AF61" s="13" t="str">
        <f t="shared" si="31"/>
        <v/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>
        <v>64</v>
      </c>
      <c r="AR61" s="34" t="s">
        <v>523</v>
      </c>
      <c r="AS61" s="42" t="s">
        <v>17</v>
      </c>
    </row>
    <row r="62" spans="1:45" ht="16.2">
      <c r="A62" s="36">
        <v>60</v>
      </c>
      <c r="B62" s="33" t="str">
        <f t="shared" si="0"/>
        <v>Fynn Churton</v>
      </c>
      <c r="C62" s="33" t="str">
        <f t="shared" si="1"/>
        <v>Staffordshire</v>
      </c>
      <c r="D62" s="68">
        <v>23.36</v>
      </c>
      <c r="E62" s="28">
        <v>60</v>
      </c>
      <c r="F62" s="5" t="str">
        <f t="shared" si="13"/>
        <v/>
      </c>
      <c r="G62" s="12" t="str">
        <f t="shared" si="14"/>
        <v/>
      </c>
      <c r="H62" s="13" t="str">
        <f t="shared" si="15"/>
        <v/>
      </c>
      <c r="I62" s="5" t="str">
        <f t="shared" si="2"/>
        <v/>
      </c>
      <c r="J62" s="12" t="str">
        <f t="shared" si="16"/>
        <v/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>
        <f t="shared" si="6"/>
        <v>60</v>
      </c>
      <c r="V62" s="12">
        <f t="shared" si="24"/>
        <v>6</v>
      </c>
      <c r="W62" s="13">
        <f t="shared" si="25"/>
        <v>60</v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 t="str">
        <f t="shared" si="8"/>
        <v/>
      </c>
      <c r="AB62" s="12" t="str">
        <f t="shared" si="28"/>
        <v/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>
        <v>45</v>
      </c>
      <c r="AR62" s="34" t="s">
        <v>524</v>
      </c>
      <c r="AS62" s="42" t="s">
        <v>17</v>
      </c>
    </row>
    <row r="63" spans="1:45" ht="16.2">
      <c r="A63" s="36">
        <v>61</v>
      </c>
      <c r="B63" s="33" t="str">
        <f t="shared" si="0"/>
        <v>Callum Wilkinson</v>
      </c>
      <c r="C63" s="33" t="str">
        <f t="shared" si="1"/>
        <v>Hereford and Worcester</v>
      </c>
      <c r="D63" s="68">
        <v>23.37</v>
      </c>
      <c r="E63" s="28">
        <v>61</v>
      </c>
      <c r="F63" s="5" t="str">
        <f t="shared" si="13"/>
        <v/>
      </c>
      <c r="G63" s="12" t="str">
        <f t="shared" si="14"/>
        <v/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>
        <f t="shared" si="3"/>
        <v>61</v>
      </c>
      <c r="M63" s="12">
        <f t="shared" si="18"/>
        <v>4</v>
      </c>
      <c r="N63" s="13">
        <f t="shared" si="19"/>
        <v>61</v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 t="str">
        <f t="shared" si="5"/>
        <v/>
      </c>
      <c r="S63" s="12" t="str">
        <f t="shared" si="22"/>
        <v/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 t="str">
        <f t="shared" si="8"/>
        <v/>
      </c>
      <c r="AB63" s="12" t="str">
        <f t="shared" si="28"/>
        <v/>
      </c>
      <c r="AC63" s="13" t="str">
        <f t="shared" si="29"/>
        <v/>
      </c>
      <c r="AD63" s="5" t="str">
        <f t="shared" si="9"/>
        <v/>
      </c>
      <c r="AE63" s="12" t="str">
        <f t="shared" si="30"/>
        <v/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12</v>
      </c>
      <c r="AR63" s="33" t="s">
        <v>116</v>
      </c>
      <c r="AS63" s="45" t="s">
        <v>16</v>
      </c>
    </row>
    <row r="64" spans="1:45" ht="16.2">
      <c r="A64" s="36">
        <v>62</v>
      </c>
      <c r="B64" s="33" t="str">
        <f t="shared" si="0"/>
        <v>Alex Bennet</v>
      </c>
      <c r="C64" s="33" t="str">
        <f t="shared" si="1"/>
        <v>Cheshire</v>
      </c>
      <c r="D64" s="68">
        <v>23.38</v>
      </c>
      <c r="E64" s="28">
        <v>62</v>
      </c>
      <c r="F64" s="5">
        <f t="shared" si="13"/>
        <v>62</v>
      </c>
      <c r="G64" s="12">
        <f t="shared" si="14"/>
        <v>10</v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 t="str">
        <f t="shared" si="4"/>
        <v/>
      </c>
      <c r="P64" s="12" t="str">
        <f t="shared" si="20"/>
        <v/>
      </c>
      <c r="Q64" s="13" t="str">
        <f t="shared" si="21"/>
        <v/>
      </c>
      <c r="R64" s="5" t="str">
        <f t="shared" si="5"/>
        <v/>
      </c>
      <c r="S64" s="12" t="str">
        <f t="shared" si="22"/>
        <v/>
      </c>
      <c r="T64" s="13" t="str">
        <f t="shared" si="23"/>
        <v/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 t="str">
        <f t="shared" si="8"/>
        <v/>
      </c>
      <c r="AB64" s="12" t="str">
        <f t="shared" si="28"/>
        <v/>
      </c>
      <c r="AC64" s="13" t="str">
        <f t="shared" si="29"/>
        <v/>
      </c>
      <c r="AD64" s="5" t="str">
        <f t="shared" si="9"/>
        <v/>
      </c>
      <c r="AE64" s="12" t="str">
        <f t="shared" si="30"/>
        <v/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>
        <v>93</v>
      </c>
      <c r="AR64" s="33" t="s">
        <v>117</v>
      </c>
      <c r="AS64" s="45" t="s">
        <v>16</v>
      </c>
    </row>
    <row r="65" spans="1:45" ht="16.2">
      <c r="A65" s="36">
        <v>63</v>
      </c>
      <c r="B65" s="33" t="str">
        <f t="shared" si="0"/>
        <v>Oscar Davidson</v>
      </c>
      <c r="C65" s="33" t="str">
        <f t="shared" si="1"/>
        <v>Merseyside</v>
      </c>
      <c r="D65" s="68">
        <v>23.39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 t="str">
        <f t="shared" si="2"/>
        <v/>
      </c>
      <c r="J65" s="12" t="str">
        <f t="shared" si="16"/>
        <v/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>
        <f t="shared" si="4"/>
        <v>63</v>
      </c>
      <c r="P65" s="12">
        <f t="shared" si="20"/>
        <v>13</v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 t="str">
        <f t="shared" si="7"/>
        <v/>
      </c>
      <c r="Y65" s="12" t="str">
        <f t="shared" si="26"/>
        <v/>
      </c>
      <c r="Z65" s="13" t="str">
        <f t="shared" si="27"/>
        <v/>
      </c>
      <c r="AA65" s="5" t="str">
        <f t="shared" si="8"/>
        <v/>
      </c>
      <c r="AB65" s="12" t="str">
        <f t="shared" si="28"/>
        <v/>
      </c>
      <c r="AC65" s="13" t="str">
        <f t="shared" si="29"/>
        <v/>
      </c>
      <c r="AD65" s="5" t="str">
        <f t="shared" si="9"/>
        <v/>
      </c>
      <c r="AE65" s="12" t="str">
        <f t="shared" si="30"/>
        <v/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67</v>
      </c>
      <c r="AR65" s="33" t="s">
        <v>118</v>
      </c>
      <c r="AS65" s="45" t="s">
        <v>16</v>
      </c>
    </row>
    <row r="66" spans="1:45" ht="16.2">
      <c r="A66" s="36">
        <v>64</v>
      </c>
      <c r="B66" s="33" t="str">
        <f t="shared" si="0"/>
        <v>Stanley Benson</v>
      </c>
      <c r="C66" s="33" t="str">
        <f t="shared" si="1"/>
        <v>Merseyside</v>
      </c>
      <c r="D66" s="68">
        <v>23.4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>
        <f t="shared" si="4"/>
        <v>64</v>
      </c>
      <c r="P66" s="12">
        <f t="shared" si="20"/>
        <v>14</v>
      </c>
      <c r="Q66" s="13" t="str">
        <f t="shared" si="21"/>
        <v/>
      </c>
      <c r="R66" s="5" t="str">
        <f t="shared" si="5"/>
        <v/>
      </c>
      <c r="S66" s="12" t="str">
        <f t="shared" si="22"/>
        <v/>
      </c>
      <c r="T66" s="13" t="str">
        <f t="shared" si="23"/>
        <v/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 t="str">
        <f t="shared" si="8"/>
        <v/>
      </c>
      <c r="AB66" s="12" t="str">
        <f t="shared" si="28"/>
        <v/>
      </c>
      <c r="AC66" s="13" t="str">
        <f t="shared" si="29"/>
        <v/>
      </c>
      <c r="AD66" s="5" t="str">
        <f t="shared" si="9"/>
        <v/>
      </c>
      <c r="AE66" s="12" t="str">
        <f t="shared" si="30"/>
        <v/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/>
      <c r="AR66" s="33" t="s">
        <v>119</v>
      </c>
      <c r="AS66" s="45" t="s">
        <v>16</v>
      </c>
    </row>
    <row r="67" spans="1:45" ht="16.2">
      <c r="A67" s="36">
        <v>65</v>
      </c>
      <c r="B67" s="33" t="str">
        <f t="shared" ref="B67:B130" si="38">IFERROR(VLOOKUP($A67,$AQ$3:$AS$159,2,FALSE),"")</f>
        <v>Tom Burdett</v>
      </c>
      <c r="C67" s="33" t="str">
        <f t="shared" ref="C67:C130" si="39">IFERROR(VLOOKUP($A67,$AQ$3:$AS$159,3,FALSE),"")</f>
        <v>West Midlands</v>
      </c>
      <c r="D67" s="68">
        <v>23.42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0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1">IF($C67=L$1,$E67,"")</f>
        <v/>
      </c>
      <c r="M67" s="12" t="str">
        <f t="shared" si="18"/>
        <v/>
      </c>
      <c r="N67" s="13" t="str">
        <f t="shared" si="19"/>
        <v/>
      </c>
      <c r="O67" s="5" t="str">
        <f t="shared" ref="O67:O130" si="42">IF($C67=O$1,$E67,"")</f>
        <v/>
      </c>
      <c r="P67" s="12" t="str">
        <f t="shared" si="20"/>
        <v/>
      </c>
      <c r="Q67" s="13" t="str">
        <f t="shared" si="21"/>
        <v/>
      </c>
      <c r="R67" s="5" t="str">
        <f t="shared" ref="R67:R130" si="43">IF($C67=R$1,$E67,"")</f>
        <v/>
      </c>
      <c r="S67" s="12" t="str">
        <f t="shared" si="22"/>
        <v/>
      </c>
      <c r="T67" s="13" t="str">
        <f t="shared" si="23"/>
        <v/>
      </c>
      <c r="U67" s="5" t="str">
        <f t="shared" ref="U67:U130" si="44">IF($C67=U$1,$E67,"")</f>
        <v/>
      </c>
      <c r="V67" s="12" t="str">
        <f t="shared" si="24"/>
        <v/>
      </c>
      <c r="W67" s="13" t="str">
        <f t="shared" si="25"/>
        <v/>
      </c>
      <c r="X67" s="5" t="str">
        <f t="shared" ref="X67:X130" si="45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6">IF($C67=AA$1,$E67,"")</f>
        <v/>
      </c>
      <c r="AB67" s="12" t="str">
        <f t="shared" si="28"/>
        <v/>
      </c>
      <c r="AC67" s="13" t="str">
        <f t="shared" si="29"/>
        <v/>
      </c>
      <c r="AD67" s="5">
        <f t="shared" ref="AD67:AD130" si="47">IF($C67=AD$1,$E67,"")</f>
        <v>65</v>
      </c>
      <c r="AE67" s="12">
        <f t="shared" si="30"/>
        <v>12</v>
      </c>
      <c r="AF67" s="13" t="str">
        <f t="shared" si="31"/>
        <v/>
      </c>
      <c r="AG67" s="5" t="str">
        <f t="shared" ref="AG67:AG130" si="48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49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0">IF($C67=AM$1,$E67,"")</f>
        <v/>
      </c>
      <c r="AN67" s="12" t="str">
        <f t="shared" si="36"/>
        <v/>
      </c>
      <c r="AO67" s="13" t="str">
        <f t="shared" si="37"/>
        <v/>
      </c>
      <c r="AQ67" s="33"/>
      <c r="AR67" s="33" t="s">
        <v>120</v>
      </c>
      <c r="AS67" s="45" t="s">
        <v>16</v>
      </c>
    </row>
    <row r="68" spans="1:45" ht="16.2">
      <c r="A68" s="36">
        <v>66</v>
      </c>
      <c r="B68" s="33" t="str">
        <f t="shared" si="38"/>
        <v>Sam Yates</v>
      </c>
      <c r="C68" s="33" t="str">
        <f t="shared" si="39"/>
        <v>Warwickshire</v>
      </c>
      <c r="D68" s="68">
        <v>23.43</v>
      </c>
      <c r="E68" s="28">
        <v>66</v>
      </c>
      <c r="F68" s="5" t="str">
        <f t="shared" ref="F68:F131" si="51">IF($C68=F$1,$E68,"")</f>
        <v/>
      </c>
      <c r="G68" s="12" t="str">
        <f t="shared" ref="G68:G131" si="52">IF(F68="","",RANK(F68,F$3:F$152,1))</f>
        <v/>
      </c>
      <c r="H68" s="13" t="str">
        <f t="shared" ref="H68:H131" si="53">IF(G68&lt;=6,F68,"")</f>
        <v/>
      </c>
      <c r="I68" s="5" t="str">
        <f t="shared" si="40"/>
        <v/>
      </c>
      <c r="J68" s="12" t="str">
        <f t="shared" ref="J68:J131" si="54">IF(I68="","",RANK(I68,I$3:I$152,1))</f>
        <v/>
      </c>
      <c r="K68" s="13" t="str">
        <f t="shared" ref="K68:K131" si="55">IF(J68&lt;=6,I68,"")</f>
        <v/>
      </c>
      <c r="L68" s="5" t="str">
        <f t="shared" si="41"/>
        <v/>
      </c>
      <c r="M68" s="12" t="str">
        <f t="shared" ref="M68:M131" si="56">IF(L68="","",RANK(L68,L$3:L$152,1))</f>
        <v/>
      </c>
      <c r="N68" s="13" t="str">
        <f t="shared" ref="N68:N131" si="57">IF(M68&lt;=6,L68,"")</f>
        <v/>
      </c>
      <c r="O68" s="5" t="str">
        <f t="shared" si="42"/>
        <v/>
      </c>
      <c r="P68" s="12" t="str">
        <f t="shared" ref="P68:P131" si="58">IF(O68="","",RANK(O68,O$3:O$152,1))</f>
        <v/>
      </c>
      <c r="Q68" s="13" t="str">
        <f t="shared" ref="Q68:Q131" si="59">IF(P68&lt;=6,O68,"")</f>
        <v/>
      </c>
      <c r="R68" s="5" t="str">
        <f t="shared" si="43"/>
        <v/>
      </c>
      <c r="S68" s="12" t="str">
        <f t="shared" ref="S68:S131" si="60">IF(R68="","",RANK(R68,R$3:R$152,1))</f>
        <v/>
      </c>
      <c r="T68" s="13" t="str">
        <f t="shared" ref="T68:T131" si="61">IF(S68&lt;=6,R68,"")</f>
        <v/>
      </c>
      <c r="U68" s="5" t="str">
        <f t="shared" si="44"/>
        <v/>
      </c>
      <c r="V68" s="12" t="str">
        <f t="shared" ref="V68:V131" si="62">IF(U68="","",RANK(U68,U$3:U$152,1))</f>
        <v/>
      </c>
      <c r="W68" s="13" t="str">
        <f t="shared" ref="W68:W131" si="63">IF(V68&lt;=6,U68,"")</f>
        <v/>
      </c>
      <c r="X68" s="5" t="str">
        <f t="shared" si="45"/>
        <v/>
      </c>
      <c r="Y68" s="12" t="str">
        <f t="shared" ref="Y68:Y131" si="64">IF(X68="","",RANK(X68,X$3:X$152,1))</f>
        <v/>
      </c>
      <c r="Z68" s="13" t="str">
        <f t="shared" ref="Z68:Z131" si="65">IF(Y68&lt;=6,X68,"")</f>
        <v/>
      </c>
      <c r="AA68" s="5">
        <f t="shared" si="46"/>
        <v>66</v>
      </c>
      <c r="AB68" s="12">
        <f t="shared" ref="AB68:AB131" si="66">IF(AA68="","",RANK(AA68,AA$3:AA$152,1))</f>
        <v>6</v>
      </c>
      <c r="AC68" s="13">
        <f t="shared" ref="AC68:AC131" si="67">IF(AB68&lt;=6,AA68,"")</f>
        <v>66</v>
      </c>
      <c r="AD68" s="5" t="str">
        <f t="shared" si="47"/>
        <v/>
      </c>
      <c r="AE68" s="12" t="str">
        <f t="shared" ref="AE68:AE131" si="68">IF(AD68="","",RANK(AD68,AD$3:AD$152,1))</f>
        <v/>
      </c>
      <c r="AF68" s="13" t="str">
        <f t="shared" ref="AF68:AF131" si="69">IF(AE68&lt;=6,AD68,"")</f>
        <v/>
      </c>
      <c r="AG68" s="5" t="str">
        <f t="shared" si="48"/>
        <v/>
      </c>
      <c r="AH68" s="12" t="str">
        <f t="shared" ref="AH68:AH131" si="70">IF(AG68="","",RANK(AG68,AG$3:AG$152,1))</f>
        <v/>
      </c>
      <c r="AI68" s="13" t="str">
        <f t="shared" ref="AI68:AI131" si="71">IF(AH68&lt;=6,AG68,"")</f>
        <v/>
      </c>
      <c r="AJ68" s="5" t="str">
        <f t="shared" si="49"/>
        <v/>
      </c>
      <c r="AK68" s="12" t="str">
        <f t="shared" ref="AK68:AK131" si="72">IF(AJ68="","",RANK(AJ68,AJ$3:AJ$152,1))</f>
        <v/>
      </c>
      <c r="AL68" s="13" t="str">
        <f t="shared" ref="AL68:AL131" si="73">IF(AK68&lt;=6,AJ68,"")</f>
        <v/>
      </c>
      <c r="AM68" s="5" t="str">
        <f t="shared" si="50"/>
        <v/>
      </c>
      <c r="AN68" s="12" t="str">
        <f t="shared" ref="AN68:AN131" si="74">IF(AM68="","",RANK(AM68,AM$3:AM$152,1))</f>
        <v/>
      </c>
      <c r="AO68" s="13" t="str">
        <f t="shared" ref="AO68:AO131" si="75">IF(AN68&lt;=6,AM68,"")</f>
        <v/>
      </c>
      <c r="AQ68" s="33">
        <v>13</v>
      </c>
      <c r="AR68" s="33" t="s">
        <v>121</v>
      </c>
      <c r="AS68" s="45" t="s">
        <v>16</v>
      </c>
    </row>
    <row r="69" spans="1:45" ht="16.2">
      <c r="A69" s="36">
        <v>67</v>
      </c>
      <c r="B69" s="33" t="str">
        <f t="shared" si="38"/>
        <v>Caleb Parker</v>
      </c>
      <c r="C69" s="33" t="str">
        <f t="shared" si="39"/>
        <v>Shropshire</v>
      </c>
      <c r="D69" s="68">
        <v>23.44</v>
      </c>
      <c r="E69" s="28">
        <v>67</v>
      </c>
      <c r="F69" s="5" t="str">
        <f t="shared" si="51"/>
        <v/>
      </c>
      <c r="G69" s="12" t="str">
        <f t="shared" si="52"/>
        <v/>
      </c>
      <c r="H69" s="13" t="str">
        <f t="shared" si="53"/>
        <v/>
      </c>
      <c r="I69" s="5" t="str">
        <f t="shared" si="40"/>
        <v/>
      </c>
      <c r="J69" s="12" t="str">
        <f t="shared" si="54"/>
        <v/>
      </c>
      <c r="K69" s="13" t="str">
        <f t="shared" si="55"/>
        <v/>
      </c>
      <c r="L69" s="5" t="str">
        <f t="shared" si="41"/>
        <v/>
      </c>
      <c r="M69" s="12" t="str">
        <f t="shared" si="56"/>
        <v/>
      </c>
      <c r="N69" s="13" t="str">
        <f t="shared" si="57"/>
        <v/>
      </c>
      <c r="O69" s="5" t="str">
        <f t="shared" si="42"/>
        <v/>
      </c>
      <c r="P69" s="12" t="str">
        <f t="shared" si="58"/>
        <v/>
      </c>
      <c r="Q69" s="13" t="str">
        <f t="shared" si="59"/>
        <v/>
      </c>
      <c r="R69" s="5">
        <f t="shared" si="43"/>
        <v>67</v>
      </c>
      <c r="S69" s="12">
        <f t="shared" si="60"/>
        <v>6</v>
      </c>
      <c r="T69" s="13">
        <f t="shared" si="61"/>
        <v>67</v>
      </c>
      <c r="U69" s="5" t="str">
        <f t="shared" si="44"/>
        <v/>
      </c>
      <c r="V69" s="12" t="str">
        <f t="shared" si="62"/>
        <v/>
      </c>
      <c r="W69" s="13" t="str">
        <f t="shared" si="63"/>
        <v/>
      </c>
      <c r="X69" s="5" t="str">
        <f t="shared" si="45"/>
        <v/>
      </c>
      <c r="Y69" s="12" t="str">
        <f t="shared" si="64"/>
        <v/>
      </c>
      <c r="Z69" s="13" t="str">
        <f t="shared" si="65"/>
        <v/>
      </c>
      <c r="AA69" s="5" t="str">
        <f t="shared" si="46"/>
        <v/>
      </c>
      <c r="AB69" s="12" t="str">
        <f t="shared" si="66"/>
        <v/>
      </c>
      <c r="AC69" s="13" t="str">
        <f t="shared" si="67"/>
        <v/>
      </c>
      <c r="AD69" s="5" t="str">
        <f t="shared" si="47"/>
        <v/>
      </c>
      <c r="AE69" s="12" t="str">
        <f t="shared" si="68"/>
        <v/>
      </c>
      <c r="AF69" s="13" t="str">
        <f t="shared" si="69"/>
        <v/>
      </c>
      <c r="AG69" s="5" t="str">
        <f t="shared" si="48"/>
        <v/>
      </c>
      <c r="AH69" s="12" t="str">
        <f t="shared" si="70"/>
        <v/>
      </c>
      <c r="AI69" s="13" t="str">
        <f t="shared" si="71"/>
        <v/>
      </c>
      <c r="AJ69" s="5" t="str">
        <f t="shared" si="49"/>
        <v/>
      </c>
      <c r="AK69" s="12" t="str">
        <f t="shared" si="72"/>
        <v/>
      </c>
      <c r="AL69" s="13" t="str">
        <f t="shared" si="73"/>
        <v/>
      </c>
      <c r="AM69" s="5" t="str">
        <f t="shared" si="50"/>
        <v/>
      </c>
      <c r="AN69" s="12" t="str">
        <f t="shared" si="74"/>
        <v/>
      </c>
      <c r="AO69" s="13" t="str">
        <f t="shared" si="75"/>
        <v/>
      </c>
      <c r="AQ69" s="33">
        <v>95</v>
      </c>
      <c r="AR69" s="33" t="s">
        <v>122</v>
      </c>
      <c r="AS69" s="45" t="s">
        <v>16</v>
      </c>
    </row>
    <row r="70" spans="1:45" ht="16.2">
      <c r="A70" s="36">
        <v>68</v>
      </c>
      <c r="B70" s="33" t="str">
        <f t="shared" si="38"/>
        <v>Ben Evans</v>
      </c>
      <c r="C70" s="33" t="str">
        <f t="shared" si="39"/>
        <v>Staffordshire</v>
      </c>
      <c r="D70" s="68">
        <v>23.44</v>
      </c>
      <c r="E70" s="28">
        <v>68</v>
      </c>
      <c r="F70" s="5" t="str">
        <f t="shared" si="51"/>
        <v/>
      </c>
      <c r="G70" s="12" t="str">
        <f t="shared" si="52"/>
        <v/>
      </c>
      <c r="H70" s="13" t="str">
        <f t="shared" si="53"/>
        <v/>
      </c>
      <c r="I70" s="5" t="str">
        <f t="shared" si="40"/>
        <v/>
      </c>
      <c r="J70" s="12" t="str">
        <f t="shared" si="54"/>
        <v/>
      </c>
      <c r="K70" s="13" t="str">
        <f t="shared" si="55"/>
        <v/>
      </c>
      <c r="L70" s="5" t="str">
        <f t="shared" si="41"/>
        <v/>
      </c>
      <c r="M70" s="12" t="str">
        <f t="shared" si="56"/>
        <v/>
      </c>
      <c r="N70" s="13" t="str">
        <f t="shared" si="57"/>
        <v/>
      </c>
      <c r="O70" s="5" t="str">
        <f t="shared" si="42"/>
        <v/>
      </c>
      <c r="P70" s="12" t="str">
        <f t="shared" si="58"/>
        <v/>
      </c>
      <c r="Q70" s="13" t="str">
        <f t="shared" si="59"/>
        <v/>
      </c>
      <c r="R70" s="5" t="str">
        <f t="shared" si="43"/>
        <v/>
      </c>
      <c r="S70" s="12" t="str">
        <f t="shared" si="60"/>
        <v/>
      </c>
      <c r="T70" s="13" t="str">
        <f t="shared" si="61"/>
        <v/>
      </c>
      <c r="U70" s="5">
        <f t="shared" si="44"/>
        <v>68</v>
      </c>
      <c r="V70" s="12">
        <f t="shared" si="62"/>
        <v>7</v>
      </c>
      <c r="W70" s="13" t="str">
        <f t="shared" si="63"/>
        <v/>
      </c>
      <c r="X70" s="5" t="str">
        <f t="shared" si="45"/>
        <v/>
      </c>
      <c r="Y70" s="12" t="str">
        <f t="shared" si="64"/>
        <v/>
      </c>
      <c r="Z70" s="13" t="str">
        <f t="shared" si="65"/>
        <v/>
      </c>
      <c r="AA70" s="5" t="str">
        <f t="shared" si="46"/>
        <v/>
      </c>
      <c r="AB70" s="12" t="str">
        <f t="shared" si="66"/>
        <v/>
      </c>
      <c r="AC70" s="13" t="str">
        <f t="shared" si="67"/>
        <v/>
      </c>
      <c r="AD70" s="5" t="str">
        <f t="shared" si="47"/>
        <v/>
      </c>
      <c r="AE70" s="12" t="str">
        <f t="shared" si="68"/>
        <v/>
      </c>
      <c r="AF70" s="13" t="str">
        <f t="shared" si="69"/>
        <v/>
      </c>
      <c r="AG70" s="5" t="str">
        <f t="shared" si="48"/>
        <v/>
      </c>
      <c r="AH70" s="12" t="str">
        <f t="shared" si="70"/>
        <v/>
      </c>
      <c r="AI70" s="13" t="str">
        <f t="shared" si="71"/>
        <v/>
      </c>
      <c r="AJ70" s="5" t="str">
        <f t="shared" si="49"/>
        <v/>
      </c>
      <c r="AK70" s="12" t="str">
        <f t="shared" si="72"/>
        <v/>
      </c>
      <c r="AL70" s="13" t="str">
        <f t="shared" si="73"/>
        <v/>
      </c>
      <c r="AM70" s="5" t="str">
        <f t="shared" si="50"/>
        <v/>
      </c>
      <c r="AN70" s="12" t="str">
        <f t="shared" si="74"/>
        <v/>
      </c>
      <c r="AO70" s="13" t="str">
        <f t="shared" si="75"/>
        <v/>
      </c>
      <c r="AQ70" s="33"/>
      <c r="AR70" s="33" t="s">
        <v>123</v>
      </c>
      <c r="AS70" s="45" t="s">
        <v>16</v>
      </c>
    </row>
    <row r="71" spans="1:45" ht="16.2">
      <c r="A71" s="36">
        <v>69</v>
      </c>
      <c r="B71" s="33" t="str">
        <f t="shared" si="38"/>
        <v>Josh Dobedoe</v>
      </c>
      <c r="C71" s="33" t="str">
        <f t="shared" si="39"/>
        <v>Warwickshire</v>
      </c>
      <c r="D71" s="68">
        <v>23.45</v>
      </c>
      <c r="E71" s="28">
        <v>69</v>
      </c>
      <c r="F71" s="5" t="str">
        <f t="shared" si="51"/>
        <v/>
      </c>
      <c r="G71" s="12" t="str">
        <f t="shared" si="52"/>
        <v/>
      </c>
      <c r="H71" s="13" t="str">
        <f t="shared" si="53"/>
        <v/>
      </c>
      <c r="I71" s="5" t="str">
        <f t="shared" si="40"/>
        <v/>
      </c>
      <c r="J71" s="12" t="str">
        <f t="shared" si="54"/>
        <v/>
      </c>
      <c r="K71" s="13" t="str">
        <f t="shared" si="55"/>
        <v/>
      </c>
      <c r="L71" s="5" t="str">
        <f t="shared" si="41"/>
        <v/>
      </c>
      <c r="M71" s="12" t="str">
        <f t="shared" si="56"/>
        <v/>
      </c>
      <c r="N71" s="13" t="str">
        <f t="shared" si="57"/>
        <v/>
      </c>
      <c r="O71" s="5" t="str">
        <f t="shared" si="42"/>
        <v/>
      </c>
      <c r="P71" s="12" t="str">
        <f t="shared" si="58"/>
        <v/>
      </c>
      <c r="Q71" s="13" t="str">
        <f t="shared" si="59"/>
        <v/>
      </c>
      <c r="R71" s="5" t="str">
        <f t="shared" si="43"/>
        <v/>
      </c>
      <c r="S71" s="12" t="str">
        <f t="shared" si="60"/>
        <v/>
      </c>
      <c r="T71" s="13" t="str">
        <f t="shared" si="61"/>
        <v/>
      </c>
      <c r="U71" s="5" t="str">
        <f t="shared" si="44"/>
        <v/>
      </c>
      <c r="V71" s="12" t="str">
        <f t="shared" si="62"/>
        <v/>
      </c>
      <c r="W71" s="13" t="str">
        <f t="shared" si="63"/>
        <v/>
      </c>
      <c r="X71" s="5" t="str">
        <f t="shared" si="45"/>
        <v/>
      </c>
      <c r="Y71" s="12" t="str">
        <f t="shared" si="64"/>
        <v/>
      </c>
      <c r="Z71" s="13" t="str">
        <f t="shared" si="65"/>
        <v/>
      </c>
      <c r="AA71" s="5">
        <f t="shared" si="46"/>
        <v>69</v>
      </c>
      <c r="AB71" s="12">
        <f t="shared" si="66"/>
        <v>7</v>
      </c>
      <c r="AC71" s="13" t="str">
        <f t="shared" si="67"/>
        <v/>
      </c>
      <c r="AD71" s="5" t="str">
        <f t="shared" si="47"/>
        <v/>
      </c>
      <c r="AE71" s="12" t="str">
        <f t="shared" si="68"/>
        <v/>
      </c>
      <c r="AF71" s="13" t="str">
        <f t="shared" si="69"/>
        <v/>
      </c>
      <c r="AG71" s="5" t="str">
        <f t="shared" si="48"/>
        <v/>
      </c>
      <c r="AH71" s="12" t="str">
        <f t="shared" si="70"/>
        <v/>
      </c>
      <c r="AI71" s="13" t="str">
        <f t="shared" si="71"/>
        <v/>
      </c>
      <c r="AJ71" s="5" t="str">
        <f t="shared" si="49"/>
        <v/>
      </c>
      <c r="AK71" s="12" t="str">
        <f t="shared" si="72"/>
        <v/>
      </c>
      <c r="AL71" s="13" t="str">
        <f t="shared" si="73"/>
        <v/>
      </c>
      <c r="AM71" s="5" t="str">
        <f t="shared" si="50"/>
        <v/>
      </c>
      <c r="AN71" s="12" t="str">
        <f t="shared" si="74"/>
        <v/>
      </c>
      <c r="AO71" s="13" t="str">
        <f t="shared" si="75"/>
        <v/>
      </c>
      <c r="AQ71" s="33">
        <v>14</v>
      </c>
      <c r="AR71" s="33" t="s">
        <v>124</v>
      </c>
      <c r="AS71" s="45" t="s">
        <v>16</v>
      </c>
    </row>
    <row r="72" spans="1:45" ht="16.2">
      <c r="A72" s="36">
        <v>70</v>
      </c>
      <c r="B72" s="33" t="str">
        <f t="shared" si="38"/>
        <v>Harry Sweeney</v>
      </c>
      <c r="C72" s="33" t="str">
        <f t="shared" si="39"/>
        <v>Merseyside</v>
      </c>
      <c r="D72" s="68">
        <v>23.55</v>
      </c>
      <c r="E72" s="28">
        <v>70</v>
      </c>
      <c r="F72" s="5" t="str">
        <f t="shared" si="51"/>
        <v/>
      </c>
      <c r="G72" s="12" t="str">
        <f t="shared" si="52"/>
        <v/>
      </c>
      <c r="H72" s="13" t="str">
        <f t="shared" si="53"/>
        <v/>
      </c>
      <c r="I72" s="5" t="str">
        <f t="shared" si="40"/>
        <v/>
      </c>
      <c r="J72" s="12" t="str">
        <f t="shared" si="54"/>
        <v/>
      </c>
      <c r="K72" s="13" t="str">
        <f t="shared" si="55"/>
        <v/>
      </c>
      <c r="L72" s="5" t="str">
        <f t="shared" si="41"/>
        <v/>
      </c>
      <c r="M72" s="12" t="str">
        <f t="shared" si="56"/>
        <v/>
      </c>
      <c r="N72" s="13" t="str">
        <f t="shared" si="57"/>
        <v/>
      </c>
      <c r="O72" s="5">
        <f t="shared" si="42"/>
        <v>70</v>
      </c>
      <c r="P72" s="12">
        <f t="shared" si="58"/>
        <v>15</v>
      </c>
      <c r="Q72" s="13" t="str">
        <f t="shared" si="59"/>
        <v/>
      </c>
      <c r="R72" s="5" t="str">
        <f t="shared" si="43"/>
        <v/>
      </c>
      <c r="S72" s="12" t="str">
        <f t="shared" si="60"/>
        <v/>
      </c>
      <c r="T72" s="13" t="str">
        <f t="shared" si="61"/>
        <v/>
      </c>
      <c r="U72" s="5" t="str">
        <f t="shared" si="44"/>
        <v/>
      </c>
      <c r="V72" s="12" t="str">
        <f t="shared" si="62"/>
        <v/>
      </c>
      <c r="W72" s="13" t="str">
        <f t="shared" si="63"/>
        <v/>
      </c>
      <c r="X72" s="5" t="str">
        <f t="shared" si="45"/>
        <v/>
      </c>
      <c r="Y72" s="12" t="str">
        <f t="shared" si="64"/>
        <v/>
      </c>
      <c r="Z72" s="13" t="str">
        <f t="shared" si="65"/>
        <v/>
      </c>
      <c r="AA72" s="5" t="str">
        <f t="shared" si="46"/>
        <v/>
      </c>
      <c r="AB72" s="12" t="str">
        <f t="shared" si="66"/>
        <v/>
      </c>
      <c r="AC72" s="13" t="str">
        <f t="shared" si="67"/>
        <v/>
      </c>
      <c r="AD72" s="5" t="str">
        <f t="shared" si="47"/>
        <v/>
      </c>
      <c r="AE72" s="12" t="str">
        <f t="shared" si="68"/>
        <v/>
      </c>
      <c r="AF72" s="13" t="str">
        <f t="shared" si="69"/>
        <v/>
      </c>
      <c r="AG72" s="5" t="str">
        <f t="shared" si="48"/>
        <v/>
      </c>
      <c r="AH72" s="12" t="str">
        <f t="shared" si="70"/>
        <v/>
      </c>
      <c r="AI72" s="13" t="str">
        <f t="shared" si="71"/>
        <v/>
      </c>
      <c r="AJ72" s="5" t="str">
        <f t="shared" si="49"/>
        <v/>
      </c>
      <c r="AK72" s="12" t="str">
        <f t="shared" si="72"/>
        <v/>
      </c>
      <c r="AL72" s="13" t="str">
        <f t="shared" si="73"/>
        <v/>
      </c>
      <c r="AM72" s="5" t="str">
        <f t="shared" si="50"/>
        <v/>
      </c>
      <c r="AN72" s="12" t="str">
        <f t="shared" si="74"/>
        <v/>
      </c>
      <c r="AO72" s="13" t="str">
        <f t="shared" si="75"/>
        <v/>
      </c>
      <c r="AQ72" s="33"/>
      <c r="AR72" s="33" t="s">
        <v>125</v>
      </c>
      <c r="AS72" s="45" t="s">
        <v>16</v>
      </c>
    </row>
    <row r="73" spans="1:45" ht="16.2">
      <c r="A73" s="36">
        <v>71</v>
      </c>
      <c r="B73" s="33" t="str">
        <f t="shared" si="38"/>
        <v>Leo Merrit</v>
      </c>
      <c r="C73" s="33" t="str">
        <f t="shared" si="39"/>
        <v>Hereford and Worcester</v>
      </c>
      <c r="D73" s="68">
        <v>23.56</v>
      </c>
      <c r="E73" s="28">
        <v>71</v>
      </c>
      <c r="F73" s="5" t="str">
        <f t="shared" si="51"/>
        <v/>
      </c>
      <c r="G73" s="12" t="str">
        <f t="shared" si="52"/>
        <v/>
      </c>
      <c r="H73" s="13" t="str">
        <f t="shared" si="53"/>
        <v/>
      </c>
      <c r="I73" s="5" t="str">
        <f t="shared" si="40"/>
        <v/>
      </c>
      <c r="J73" s="12" t="str">
        <f t="shared" si="54"/>
        <v/>
      </c>
      <c r="K73" s="13" t="str">
        <f t="shared" si="55"/>
        <v/>
      </c>
      <c r="L73" s="5">
        <f t="shared" si="41"/>
        <v>71</v>
      </c>
      <c r="M73" s="12">
        <f t="shared" si="56"/>
        <v>5</v>
      </c>
      <c r="N73" s="13">
        <f t="shared" si="57"/>
        <v>71</v>
      </c>
      <c r="O73" s="5" t="str">
        <f t="shared" si="42"/>
        <v/>
      </c>
      <c r="P73" s="12" t="str">
        <f t="shared" si="58"/>
        <v/>
      </c>
      <c r="Q73" s="13" t="str">
        <f t="shared" si="59"/>
        <v/>
      </c>
      <c r="R73" s="5" t="str">
        <f t="shared" si="43"/>
        <v/>
      </c>
      <c r="S73" s="12" t="str">
        <f t="shared" si="60"/>
        <v/>
      </c>
      <c r="T73" s="13" t="str">
        <f t="shared" si="61"/>
        <v/>
      </c>
      <c r="U73" s="5" t="str">
        <f t="shared" si="44"/>
        <v/>
      </c>
      <c r="V73" s="12" t="str">
        <f t="shared" si="62"/>
        <v/>
      </c>
      <c r="W73" s="13" t="str">
        <f t="shared" si="63"/>
        <v/>
      </c>
      <c r="X73" s="5" t="str">
        <f t="shared" si="45"/>
        <v/>
      </c>
      <c r="Y73" s="12" t="str">
        <f t="shared" si="64"/>
        <v/>
      </c>
      <c r="Z73" s="13" t="str">
        <f t="shared" si="65"/>
        <v/>
      </c>
      <c r="AA73" s="5" t="str">
        <f t="shared" si="46"/>
        <v/>
      </c>
      <c r="AB73" s="12" t="str">
        <f t="shared" si="66"/>
        <v/>
      </c>
      <c r="AC73" s="13" t="str">
        <f t="shared" si="67"/>
        <v/>
      </c>
      <c r="AD73" s="5" t="str">
        <f t="shared" si="47"/>
        <v/>
      </c>
      <c r="AE73" s="12" t="str">
        <f t="shared" si="68"/>
        <v/>
      </c>
      <c r="AF73" s="13" t="str">
        <f t="shared" si="69"/>
        <v/>
      </c>
      <c r="AG73" s="5" t="str">
        <f t="shared" si="48"/>
        <v/>
      </c>
      <c r="AH73" s="12" t="str">
        <f t="shared" si="70"/>
        <v/>
      </c>
      <c r="AI73" s="13" t="str">
        <f t="shared" si="71"/>
        <v/>
      </c>
      <c r="AJ73" s="5" t="str">
        <f t="shared" si="49"/>
        <v/>
      </c>
      <c r="AK73" s="12" t="str">
        <f t="shared" si="72"/>
        <v/>
      </c>
      <c r="AL73" s="13" t="str">
        <f t="shared" si="73"/>
        <v/>
      </c>
      <c r="AM73" s="5" t="str">
        <f t="shared" si="50"/>
        <v/>
      </c>
      <c r="AN73" s="12" t="str">
        <f t="shared" si="74"/>
        <v/>
      </c>
      <c r="AO73" s="13" t="str">
        <f t="shared" si="75"/>
        <v/>
      </c>
      <c r="AQ73" s="33">
        <v>75</v>
      </c>
      <c r="AR73" s="33" t="s">
        <v>126</v>
      </c>
      <c r="AS73" s="45" t="s">
        <v>16</v>
      </c>
    </row>
    <row r="74" spans="1:45" ht="16.2">
      <c r="A74" s="36">
        <v>72</v>
      </c>
      <c r="B74" s="33" t="str">
        <f t="shared" si="38"/>
        <v>Miles Brown</v>
      </c>
      <c r="C74" s="33" t="str">
        <f t="shared" si="39"/>
        <v>Surrey</v>
      </c>
      <c r="D74" s="68">
        <v>23.58</v>
      </c>
      <c r="E74" s="28">
        <v>72</v>
      </c>
      <c r="F74" s="5" t="str">
        <f t="shared" si="51"/>
        <v/>
      </c>
      <c r="G74" s="12" t="str">
        <f t="shared" si="52"/>
        <v/>
      </c>
      <c r="H74" s="13" t="str">
        <f t="shared" si="53"/>
        <v/>
      </c>
      <c r="I74" s="5" t="str">
        <f t="shared" si="40"/>
        <v/>
      </c>
      <c r="J74" s="12" t="str">
        <f t="shared" si="54"/>
        <v/>
      </c>
      <c r="K74" s="13" t="str">
        <f t="shared" si="55"/>
        <v/>
      </c>
      <c r="L74" s="5" t="str">
        <f t="shared" si="41"/>
        <v/>
      </c>
      <c r="M74" s="12" t="str">
        <f t="shared" si="56"/>
        <v/>
      </c>
      <c r="N74" s="13" t="str">
        <f t="shared" si="57"/>
        <v/>
      </c>
      <c r="O74" s="5" t="str">
        <f t="shared" si="42"/>
        <v/>
      </c>
      <c r="P74" s="12" t="str">
        <f t="shared" si="58"/>
        <v/>
      </c>
      <c r="Q74" s="13" t="str">
        <f t="shared" si="59"/>
        <v/>
      </c>
      <c r="R74" s="5" t="str">
        <f t="shared" si="43"/>
        <v/>
      </c>
      <c r="S74" s="12" t="str">
        <f t="shared" si="60"/>
        <v/>
      </c>
      <c r="T74" s="13" t="str">
        <f t="shared" si="61"/>
        <v/>
      </c>
      <c r="U74" s="5" t="str">
        <f t="shared" si="44"/>
        <v/>
      </c>
      <c r="V74" s="12" t="str">
        <f t="shared" si="62"/>
        <v/>
      </c>
      <c r="W74" s="13" t="str">
        <f t="shared" si="63"/>
        <v/>
      </c>
      <c r="X74" s="5">
        <f t="shared" si="45"/>
        <v>72</v>
      </c>
      <c r="Y74" s="12">
        <f t="shared" si="64"/>
        <v>5</v>
      </c>
      <c r="Z74" s="13">
        <f t="shared" si="65"/>
        <v>72</v>
      </c>
      <c r="AA74" s="5" t="str">
        <f t="shared" si="46"/>
        <v/>
      </c>
      <c r="AB74" s="12" t="str">
        <f t="shared" si="66"/>
        <v/>
      </c>
      <c r="AC74" s="13" t="str">
        <f t="shared" si="67"/>
        <v/>
      </c>
      <c r="AD74" s="5" t="str">
        <f t="shared" si="47"/>
        <v/>
      </c>
      <c r="AE74" s="12" t="str">
        <f t="shared" si="68"/>
        <v/>
      </c>
      <c r="AF74" s="13" t="str">
        <f t="shared" si="69"/>
        <v/>
      </c>
      <c r="AG74" s="5" t="str">
        <f t="shared" si="48"/>
        <v/>
      </c>
      <c r="AH74" s="12" t="str">
        <f t="shared" si="70"/>
        <v/>
      </c>
      <c r="AI74" s="13" t="str">
        <f t="shared" si="71"/>
        <v/>
      </c>
      <c r="AJ74" s="5" t="str">
        <f t="shared" si="49"/>
        <v/>
      </c>
      <c r="AK74" s="12" t="str">
        <f t="shared" si="72"/>
        <v/>
      </c>
      <c r="AL74" s="13" t="str">
        <f t="shared" si="73"/>
        <v/>
      </c>
      <c r="AM74" s="5" t="str">
        <f t="shared" si="50"/>
        <v/>
      </c>
      <c r="AN74" s="12" t="str">
        <f t="shared" si="74"/>
        <v/>
      </c>
      <c r="AO74" s="13" t="str">
        <f t="shared" si="75"/>
        <v/>
      </c>
      <c r="AQ74" s="33">
        <v>38</v>
      </c>
      <c r="AR74" s="33" t="s">
        <v>127</v>
      </c>
      <c r="AS74" s="45" t="s">
        <v>16</v>
      </c>
    </row>
    <row r="75" spans="1:45" ht="16.2">
      <c r="A75" s="36">
        <v>73</v>
      </c>
      <c r="B75" s="33" t="str">
        <f t="shared" si="38"/>
        <v>Dominic Evans</v>
      </c>
      <c r="C75" s="33" t="str">
        <f t="shared" si="39"/>
        <v>Warwickshire</v>
      </c>
      <c r="D75" s="68">
        <v>24.15</v>
      </c>
      <c r="E75" s="28">
        <v>73</v>
      </c>
      <c r="F75" s="5" t="str">
        <f t="shared" si="51"/>
        <v/>
      </c>
      <c r="G75" s="12" t="str">
        <f t="shared" si="52"/>
        <v/>
      </c>
      <c r="H75" s="13" t="str">
        <f t="shared" si="53"/>
        <v/>
      </c>
      <c r="I75" s="5" t="str">
        <f t="shared" si="40"/>
        <v/>
      </c>
      <c r="J75" s="12" t="str">
        <f t="shared" si="54"/>
        <v/>
      </c>
      <c r="K75" s="13" t="str">
        <f t="shared" si="55"/>
        <v/>
      </c>
      <c r="L75" s="5" t="str">
        <f t="shared" si="41"/>
        <v/>
      </c>
      <c r="M75" s="12" t="str">
        <f t="shared" si="56"/>
        <v/>
      </c>
      <c r="N75" s="13" t="str">
        <f t="shared" si="57"/>
        <v/>
      </c>
      <c r="O75" s="5" t="str">
        <f t="shared" si="42"/>
        <v/>
      </c>
      <c r="P75" s="12" t="str">
        <f t="shared" si="58"/>
        <v/>
      </c>
      <c r="Q75" s="13" t="str">
        <f t="shared" si="59"/>
        <v/>
      </c>
      <c r="R75" s="5" t="str">
        <f t="shared" si="43"/>
        <v/>
      </c>
      <c r="S75" s="12" t="str">
        <f t="shared" si="60"/>
        <v/>
      </c>
      <c r="T75" s="13" t="str">
        <f t="shared" si="61"/>
        <v/>
      </c>
      <c r="U75" s="5" t="str">
        <f t="shared" si="44"/>
        <v/>
      </c>
      <c r="V75" s="12" t="str">
        <f t="shared" si="62"/>
        <v/>
      </c>
      <c r="W75" s="13" t="str">
        <f t="shared" si="63"/>
        <v/>
      </c>
      <c r="X75" s="5" t="str">
        <f t="shared" si="45"/>
        <v/>
      </c>
      <c r="Y75" s="12" t="str">
        <f t="shared" si="64"/>
        <v/>
      </c>
      <c r="Z75" s="13" t="str">
        <f t="shared" si="65"/>
        <v/>
      </c>
      <c r="AA75" s="5">
        <f t="shared" si="46"/>
        <v>73</v>
      </c>
      <c r="AB75" s="12">
        <f t="shared" si="66"/>
        <v>8</v>
      </c>
      <c r="AC75" s="13" t="str">
        <f t="shared" si="67"/>
        <v/>
      </c>
      <c r="AD75" s="5" t="str">
        <f t="shared" si="47"/>
        <v/>
      </c>
      <c r="AE75" s="12" t="str">
        <f t="shared" si="68"/>
        <v/>
      </c>
      <c r="AF75" s="13" t="str">
        <f t="shared" si="69"/>
        <v/>
      </c>
      <c r="AG75" s="5" t="str">
        <f t="shared" si="48"/>
        <v/>
      </c>
      <c r="AH75" s="12" t="str">
        <f t="shared" si="70"/>
        <v/>
      </c>
      <c r="AI75" s="13" t="str">
        <f t="shared" si="71"/>
        <v/>
      </c>
      <c r="AJ75" s="5" t="str">
        <f t="shared" si="49"/>
        <v/>
      </c>
      <c r="AK75" s="12" t="str">
        <f t="shared" si="72"/>
        <v/>
      </c>
      <c r="AL75" s="13" t="str">
        <f t="shared" si="73"/>
        <v/>
      </c>
      <c r="AM75" s="5" t="str">
        <f t="shared" si="50"/>
        <v/>
      </c>
      <c r="AN75" s="12" t="str">
        <f t="shared" si="74"/>
        <v/>
      </c>
      <c r="AO75" s="13" t="str">
        <f t="shared" si="75"/>
        <v/>
      </c>
      <c r="AQ75" s="33">
        <v>54</v>
      </c>
      <c r="AR75" s="33" t="s">
        <v>128</v>
      </c>
      <c r="AS75" s="45" t="s">
        <v>16</v>
      </c>
    </row>
    <row r="76" spans="1:45" ht="16.2">
      <c r="A76" s="36">
        <v>74</v>
      </c>
      <c r="B76" s="33" t="str">
        <f t="shared" si="38"/>
        <v>Daniel Jones</v>
      </c>
      <c r="C76" s="33" t="str">
        <f t="shared" si="39"/>
        <v>Staffordshire</v>
      </c>
      <c r="D76" s="68">
        <v>24.17</v>
      </c>
      <c r="E76" s="28">
        <v>74</v>
      </c>
      <c r="F76" s="5" t="str">
        <f t="shared" si="51"/>
        <v/>
      </c>
      <c r="G76" s="12" t="str">
        <f t="shared" si="52"/>
        <v/>
      </c>
      <c r="H76" s="13" t="str">
        <f t="shared" si="53"/>
        <v/>
      </c>
      <c r="I76" s="5" t="str">
        <f t="shared" si="40"/>
        <v/>
      </c>
      <c r="J76" s="12" t="str">
        <f t="shared" si="54"/>
        <v/>
      </c>
      <c r="K76" s="13" t="str">
        <f t="shared" si="55"/>
        <v/>
      </c>
      <c r="L76" s="5" t="str">
        <f t="shared" si="41"/>
        <v/>
      </c>
      <c r="M76" s="12" t="str">
        <f t="shared" si="56"/>
        <v/>
      </c>
      <c r="N76" s="13" t="str">
        <f t="shared" si="57"/>
        <v/>
      </c>
      <c r="O76" s="5" t="str">
        <f t="shared" si="42"/>
        <v/>
      </c>
      <c r="P76" s="12" t="str">
        <f t="shared" si="58"/>
        <v/>
      </c>
      <c r="Q76" s="13" t="str">
        <f t="shared" si="59"/>
        <v/>
      </c>
      <c r="R76" s="5" t="str">
        <f t="shared" si="43"/>
        <v/>
      </c>
      <c r="S76" s="12" t="str">
        <f t="shared" si="60"/>
        <v/>
      </c>
      <c r="T76" s="13" t="str">
        <f t="shared" si="61"/>
        <v/>
      </c>
      <c r="U76" s="5">
        <f t="shared" si="44"/>
        <v>74</v>
      </c>
      <c r="V76" s="12">
        <f t="shared" si="62"/>
        <v>8</v>
      </c>
      <c r="W76" s="13" t="str">
        <f t="shared" si="63"/>
        <v/>
      </c>
      <c r="X76" s="5" t="str">
        <f t="shared" si="45"/>
        <v/>
      </c>
      <c r="Y76" s="12" t="str">
        <f t="shared" si="64"/>
        <v/>
      </c>
      <c r="Z76" s="13" t="str">
        <f t="shared" si="65"/>
        <v/>
      </c>
      <c r="AA76" s="5" t="str">
        <f t="shared" si="46"/>
        <v/>
      </c>
      <c r="AB76" s="12" t="str">
        <f t="shared" si="66"/>
        <v/>
      </c>
      <c r="AC76" s="13" t="str">
        <f t="shared" si="67"/>
        <v/>
      </c>
      <c r="AD76" s="5" t="str">
        <f t="shared" si="47"/>
        <v/>
      </c>
      <c r="AE76" s="12" t="str">
        <f t="shared" si="68"/>
        <v/>
      </c>
      <c r="AF76" s="13" t="str">
        <f t="shared" si="69"/>
        <v/>
      </c>
      <c r="AG76" s="5" t="str">
        <f t="shared" si="48"/>
        <v/>
      </c>
      <c r="AH76" s="12" t="str">
        <f t="shared" si="70"/>
        <v/>
      </c>
      <c r="AI76" s="13" t="str">
        <f t="shared" si="71"/>
        <v/>
      </c>
      <c r="AJ76" s="5" t="str">
        <f t="shared" si="49"/>
        <v/>
      </c>
      <c r="AK76" s="12" t="str">
        <f t="shared" si="72"/>
        <v/>
      </c>
      <c r="AL76" s="13" t="str">
        <f t="shared" si="73"/>
        <v/>
      </c>
      <c r="AM76" s="5" t="str">
        <f t="shared" si="50"/>
        <v/>
      </c>
      <c r="AN76" s="12" t="str">
        <f t="shared" si="74"/>
        <v/>
      </c>
      <c r="AO76" s="13" t="str">
        <f t="shared" si="75"/>
        <v/>
      </c>
      <c r="AQ76" s="33"/>
      <c r="AR76" s="33"/>
      <c r="AS76" s="45" t="s">
        <v>16</v>
      </c>
    </row>
    <row r="77" spans="1:45" ht="16.2">
      <c r="A77" s="36">
        <v>75</v>
      </c>
      <c r="B77" s="33" t="str">
        <f t="shared" si="38"/>
        <v>Evan Roberts</v>
      </c>
      <c r="C77" s="33" t="str">
        <f t="shared" si="39"/>
        <v>Shropshire</v>
      </c>
      <c r="D77" s="68">
        <v>24.18</v>
      </c>
      <c r="E77" s="28">
        <v>75</v>
      </c>
      <c r="F77" s="5" t="str">
        <f t="shared" si="51"/>
        <v/>
      </c>
      <c r="G77" s="12" t="str">
        <f t="shared" si="52"/>
        <v/>
      </c>
      <c r="H77" s="13" t="str">
        <f t="shared" si="53"/>
        <v/>
      </c>
      <c r="I77" s="5" t="str">
        <f t="shared" si="40"/>
        <v/>
      </c>
      <c r="J77" s="12" t="str">
        <f t="shared" si="54"/>
        <v/>
      </c>
      <c r="K77" s="13" t="str">
        <f t="shared" si="55"/>
        <v/>
      </c>
      <c r="L77" s="5" t="str">
        <f t="shared" si="41"/>
        <v/>
      </c>
      <c r="M77" s="12" t="str">
        <f t="shared" si="56"/>
        <v/>
      </c>
      <c r="N77" s="13" t="str">
        <f t="shared" si="57"/>
        <v/>
      </c>
      <c r="O77" s="5" t="str">
        <f t="shared" si="42"/>
        <v/>
      </c>
      <c r="P77" s="12" t="str">
        <f t="shared" si="58"/>
        <v/>
      </c>
      <c r="Q77" s="13" t="str">
        <f t="shared" si="59"/>
        <v/>
      </c>
      <c r="R77" s="5">
        <f t="shared" si="43"/>
        <v>75</v>
      </c>
      <c r="S77" s="12">
        <f t="shared" si="60"/>
        <v>7</v>
      </c>
      <c r="T77" s="13" t="str">
        <f t="shared" si="61"/>
        <v/>
      </c>
      <c r="U77" s="5" t="str">
        <f t="shared" si="44"/>
        <v/>
      </c>
      <c r="V77" s="12" t="str">
        <f t="shared" si="62"/>
        <v/>
      </c>
      <c r="W77" s="13" t="str">
        <f t="shared" si="63"/>
        <v/>
      </c>
      <c r="X77" s="5" t="str">
        <f t="shared" si="45"/>
        <v/>
      </c>
      <c r="Y77" s="12" t="str">
        <f t="shared" si="64"/>
        <v/>
      </c>
      <c r="Z77" s="13" t="str">
        <f t="shared" si="65"/>
        <v/>
      </c>
      <c r="AA77" s="5" t="str">
        <f t="shared" si="46"/>
        <v/>
      </c>
      <c r="AB77" s="12" t="str">
        <f t="shared" si="66"/>
        <v/>
      </c>
      <c r="AC77" s="13" t="str">
        <f t="shared" si="67"/>
        <v/>
      </c>
      <c r="AD77" s="5" t="str">
        <f t="shared" si="47"/>
        <v/>
      </c>
      <c r="AE77" s="12" t="str">
        <f t="shared" si="68"/>
        <v/>
      </c>
      <c r="AF77" s="13" t="str">
        <f t="shared" si="69"/>
        <v/>
      </c>
      <c r="AG77" s="5" t="str">
        <f t="shared" si="48"/>
        <v/>
      </c>
      <c r="AH77" s="12" t="str">
        <f t="shared" si="70"/>
        <v/>
      </c>
      <c r="AI77" s="13" t="str">
        <f t="shared" si="71"/>
        <v/>
      </c>
      <c r="AJ77" s="5" t="str">
        <f t="shared" si="49"/>
        <v/>
      </c>
      <c r="AK77" s="12" t="str">
        <f t="shared" si="72"/>
        <v/>
      </c>
      <c r="AL77" s="13" t="str">
        <f t="shared" si="73"/>
        <v/>
      </c>
      <c r="AM77" s="5" t="str">
        <f t="shared" si="50"/>
        <v/>
      </c>
      <c r="AN77" s="12" t="str">
        <f t="shared" si="74"/>
        <v/>
      </c>
      <c r="AO77" s="13" t="str">
        <f t="shared" si="75"/>
        <v/>
      </c>
      <c r="AQ77" s="33"/>
      <c r="AR77" s="33"/>
      <c r="AS77" s="45" t="s">
        <v>16</v>
      </c>
    </row>
    <row r="78" spans="1:45" ht="16.2">
      <c r="A78" s="36">
        <v>76</v>
      </c>
      <c r="B78" s="33" t="str">
        <f t="shared" si="38"/>
        <v>Giancarlo De Stafano</v>
      </c>
      <c r="C78" s="33" t="str">
        <f t="shared" si="39"/>
        <v>Staffordshire</v>
      </c>
      <c r="D78" s="68">
        <v>24.3</v>
      </c>
      <c r="E78" s="28">
        <v>76</v>
      </c>
      <c r="F78" s="5" t="str">
        <f t="shared" si="51"/>
        <v/>
      </c>
      <c r="G78" s="12" t="str">
        <f t="shared" si="52"/>
        <v/>
      </c>
      <c r="H78" s="13" t="str">
        <f t="shared" si="53"/>
        <v/>
      </c>
      <c r="I78" s="5" t="str">
        <f t="shared" si="40"/>
        <v/>
      </c>
      <c r="J78" s="12" t="str">
        <f t="shared" si="54"/>
        <v/>
      </c>
      <c r="K78" s="13" t="str">
        <f t="shared" si="55"/>
        <v/>
      </c>
      <c r="L78" s="5" t="str">
        <f t="shared" si="41"/>
        <v/>
      </c>
      <c r="M78" s="12" t="str">
        <f t="shared" si="56"/>
        <v/>
      </c>
      <c r="N78" s="13" t="str">
        <f t="shared" si="57"/>
        <v/>
      </c>
      <c r="O78" s="5" t="str">
        <f t="shared" si="42"/>
        <v/>
      </c>
      <c r="P78" s="12" t="str">
        <f t="shared" si="58"/>
        <v/>
      </c>
      <c r="Q78" s="13" t="str">
        <f t="shared" si="59"/>
        <v/>
      </c>
      <c r="R78" s="5" t="str">
        <f t="shared" si="43"/>
        <v/>
      </c>
      <c r="S78" s="12" t="str">
        <f t="shared" si="60"/>
        <v/>
      </c>
      <c r="T78" s="13" t="str">
        <f t="shared" si="61"/>
        <v/>
      </c>
      <c r="U78" s="5">
        <f t="shared" si="44"/>
        <v>76</v>
      </c>
      <c r="V78" s="12">
        <f t="shared" si="62"/>
        <v>9</v>
      </c>
      <c r="W78" s="13" t="str">
        <f t="shared" si="63"/>
        <v/>
      </c>
      <c r="X78" s="5" t="str">
        <f t="shared" si="45"/>
        <v/>
      </c>
      <c r="Y78" s="12" t="str">
        <f t="shared" si="64"/>
        <v/>
      </c>
      <c r="Z78" s="13" t="str">
        <f t="shared" si="65"/>
        <v/>
      </c>
      <c r="AA78" s="5" t="str">
        <f t="shared" si="46"/>
        <v/>
      </c>
      <c r="AB78" s="12" t="str">
        <f t="shared" si="66"/>
        <v/>
      </c>
      <c r="AC78" s="13" t="str">
        <f t="shared" si="67"/>
        <v/>
      </c>
      <c r="AD78" s="5" t="str">
        <f t="shared" si="47"/>
        <v/>
      </c>
      <c r="AE78" s="12" t="str">
        <f t="shared" si="68"/>
        <v/>
      </c>
      <c r="AF78" s="13" t="str">
        <f t="shared" si="69"/>
        <v/>
      </c>
      <c r="AG78" s="5" t="str">
        <f t="shared" si="48"/>
        <v/>
      </c>
      <c r="AH78" s="12" t="str">
        <f t="shared" si="70"/>
        <v/>
      </c>
      <c r="AI78" s="13" t="str">
        <f t="shared" si="71"/>
        <v/>
      </c>
      <c r="AJ78" s="5" t="str">
        <f t="shared" si="49"/>
        <v/>
      </c>
      <c r="AK78" s="12" t="str">
        <f t="shared" si="72"/>
        <v/>
      </c>
      <c r="AL78" s="13" t="str">
        <f t="shared" si="73"/>
        <v/>
      </c>
      <c r="AM78" s="5" t="str">
        <f t="shared" si="50"/>
        <v/>
      </c>
      <c r="AN78" s="12" t="str">
        <f t="shared" si="74"/>
        <v/>
      </c>
      <c r="AO78" s="13" t="str">
        <f t="shared" si="75"/>
        <v/>
      </c>
      <c r="AQ78" s="33"/>
      <c r="AR78" s="33" t="s">
        <v>227</v>
      </c>
      <c r="AS78" s="46" t="s">
        <v>648</v>
      </c>
    </row>
    <row r="79" spans="1:45" ht="16.2">
      <c r="A79" s="36">
        <v>77</v>
      </c>
      <c r="B79" s="33" t="str">
        <f t="shared" si="38"/>
        <v>Cameron Lomax</v>
      </c>
      <c r="C79" s="33" t="str">
        <f t="shared" si="39"/>
        <v>West Midlands</v>
      </c>
      <c r="D79" s="68">
        <v>24.31</v>
      </c>
      <c r="E79" s="28">
        <v>77</v>
      </c>
      <c r="F79" s="5" t="str">
        <f t="shared" si="51"/>
        <v/>
      </c>
      <c r="G79" s="12" t="str">
        <f t="shared" si="52"/>
        <v/>
      </c>
      <c r="H79" s="13" t="str">
        <f t="shared" si="53"/>
        <v/>
      </c>
      <c r="I79" s="5" t="str">
        <f t="shared" si="40"/>
        <v/>
      </c>
      <c r="J79" s="12" t="str">
        <f t="shared" si="54"/>
        <v/>
      </c>
      <c r="K79" s="13" t="str">
        <f t="shared" si="55"/>
        <v/>
      </c>
      <c r="L79" s="5" t="str">
        <f t="shared" si="41"/>
        <v/>
      </c>
      <c r="M79" s="12" t="str">
        <f t="shared" si="56"/>
        <v/>
      </c>
      <c r="N79" s="13" t="str">
        <f t="shared" si="57"/>
        <v/>
      </c>
      <c r="O79" s="5" t="str">
        <f t="shared" si="42"/>
        <v/>
      </c>
      <c r="P79" s="12" t="str">
        <f t="shared" si="58"/>
        <v/>
      </c>
      <c r="Q79" s="13" t="str">
        <f t="shared" si="59"/>
        <v/>
      </c>
      <c r="R79" s="5" t="str">
        <f t="shared" si="43"/>
        <v/>
      </c>
      <c r="S79" s="12" t="str">
        <f t="shared" si="60"/>
        <v/>
      </c>
      <c r="T79" s="13" t="str">
        <f t="shared" si="61"/>
        <v/>
      </c>
      <c r="U79" s="5" t="str">
        <f t="shared" si="44"/>
        <v/>
      </c>
      <c r="V79" s="12" t="str">
        <f t="shared" si="62"/>
        <v/>
      </c>
      <c r="W79" s="13" t="str">
        <f t="shared" si="63"/>
        <v/>
      </c>
      <c r="X79" s="5" t="str">
        <f t="shared" si="45"/>
        <v/>
      </c>
      <c r="Y79" s="12" t="str">
        <f t="shared" si="64"/>
        <v/>
      </c>
      <c r="Z79" s="13" t="str">
        <f t="shared" si="65"/>
        <v/>
      </c>
      <c r="AA79" s="5" t="str">
        <f t="shared" si="46"/>
        <v/>
      </c>
      <c r="AB79" s="12" t="str">
        <f t="shared" si="66"/>
        <v/>
      </c>
      <c r="AC79" s="13" t="str">
        <f t="shared" si="67"/>
        <v/>
      </c>
      <c r="AD79" s="5">
        <f t="shared" si="47"/>
        <v>77</v>
      </c>
      <c r="AE79" s="12">
        <f t="shared" si="68"/>
        <v>13</v>
      </c>
      <c r="AF79" s="13" t="str">
        <f t="shared" si="69"/>
        <v/>
      </c>
      <c r="AG79" s="5" t="str">
        <f t="shared" si="48"/>
        <v/>
      </c>
      <c r="AH79" s="12" t="str">
        <f t="shared" si="70"/>
        <v/>
      </c>
      <c r="AI79" s="13" t="str">
        <f t="shared" si="71"/>
        <v/>
      </c>
      <c r="AJ79" s="5" t="str">
        <f t="shared" si="49"/>
        <v/>
      </c>
      <c r="AK79" s="12" t="str">
        <f t="shared" si="72"/>
        <v/>
      </c>
      <c r="AL79" s="13" t="str">
        <f t="shared" si="73"/>
        <v/>
      </c>
      <c r="AM79" s="5" t="str">
        <f t="shared" si="50"/>
        <v/>
      </c>
      <c r="AN79" s="12" t="str">
        <f t="shared" si="74"/>
        <v/>
      </c>
      <c r="AO79" s="13" t="str">
        <f t="shared" si="75"/>
        <v/>
      </c>
      <c r="AQ79" s="33"/>
      <c r="AR79" s="33" t="s">
        <v>228</v>
      </c>
      <c r="AS79" s="46" t="s">
        <v>648</v>
      </c>
    </row>
    <row r="80" spans="1:45" ht="16.2">
      <c r="A80" s="36">
        <v>78</v>
      </c>
      <c r="B80" s="33" t="str">
        <f t="shared" si="38"/>
        <v>Archie England</v>
      </c>
      <c r="C80" s="33" t="str">
        <f t="shared" si="39"/>
        <v>Staffordshire</v>
      </c>
      <c r="D80" s="68">
        <v>24.33</v>
      </c>
      <c r="E80" s="28">
        <v>78</v>
      </c>
      <c r="F80" s="5" t="str">
        <f t="shared" si="51"/>
        <v/>
      </c>
      <c r="G80" s="12" t="str">
        <f t="shared" si="52"/>
        <v/>
      </c>
      <c r="H80" s="13" t="str">
        <f t="shared" si="53"/>
        <v/>
      </c>
      <c r="I80" s="5" t="str">
        <f t="shared" si="40"/>
        <v/>
      </c>
      <c r="J80" s="12" t="str">
        <f t="shared" si="54"/>
        <v/>
      </c>
      <c r="K80" s="13" t="str">
        <f t="shared" si="55"/>
        <v/>
      </c>
      <c r="L80" s="5" t="str">
        <f t="shared" si="41"/>
        <v/>
      </c>
      <c r="M80" s="12" t="str">
        <f t="shared" si="56"/>
        <v/>
      </c>
      <c r="N80" s="13" t="str">
        <f t="shared" si="57"/>
        <v/>
      </c>
      <c r="O80" s="5" t="str">
        <f t="shared" si="42"/>
        <v/>
      </c>
      <c r="P80" s="12" t="str">
        <f t="shared" si="58"/>
        <v/>
      </c>
      <c r="Q80" s="13" t="str">
        <f t="shared" si="59"/>
        <v/>
      </c>
      <c r="R80" s="5" t="str">
        <f t="shared" si="43"/>
        <v/>
      </c>
      <c r="S80" s="12" t="str">
        <f t="shared" si="60"/>
        <v/>
      </c>
      <c r="T80" s="13" t="str">
        <f t="shared" si="61"/>
        <v/>
      </c>
      <c r="U80" s="5">
        <f t="shared" si="44"/>
        <v>78</v>
      </c>
      <c r="V80" s="12">
        <f t="shared" si="62"/>
        <v>10</v>
      </c>
      <c r="W80" s="13" t="str">
        <f t="shared" si="63"/>
        <v/>
      </c>
      <c r="X80" s="5" t="str">
        <f t="shared" si="45"/>
        <v/>
      </c>
      <c r="Y80" s="12" t="str">
        <f t="shared" si="64"/>
        <v/>
      </c>
      <c r="Z80" s="13" t="str">
        <f t="shared" si="65"/>
        <v/>
      </c>
      <c r="AA80" s="5" t="str">
        <f t="shared" si="46"/>
        <v/>
      </c>
      <c r="AB80" s="12" t="str">
        <f t="shared" si="66"/>
        <v/>
      </c>
      <c r="AC80" s="13" t="str">
        <f t="shared" si="67"/>
        <v/>
      </c>
      <c r="AD80" s="5" t="str">
        <f t="shared" si="47"/>
        <v/>
      </c>
      <c r="AE80" s="12" t="str">
        <f t="shared" si="68"/>
        <v/>
      </c>
      <c r="AF80" s="13" t="str">
        <f t="shared" si="69"/>
        <v/>
      </c>
      <c r="AG80" s="5" t="str">
        <f t="shared" si="48"/>
        <v/>
      </c>
      <c r="AH80" s="12" t="str">
        <f t="shared" si="70"/>
        <v/>
      </c>
      <c r="AI80" s="13" t="str">
        <f t="shared" si="71"/>
        <v/>
      </c>
      <c r="AJ80" s="5" t="str">
        <f t="shared" si="49"/>
        <v/>
      </c>
      <c r="AK80" s="12" t="str">
        <f t="shared" si="72"/>
        <v/>
      </c>
      <c r="AL80" s="13" t="str">
        <f t="shared" si="73"/>
        <v/>
      </c>
      <c r="AM80" s="5" t="str">
        <f t="shared" si="50"/>
        <v/>
      </c>
      <c r="AN80" s="12" t="str">
        <f t="shared" si="74"/>
        <v/>
      </c>
      <c r="AO80" s="13" t="str">
        <f t="shared" si="75"/>
        <v/>
      </c>
      <c r="AQ80" s="33"/>
      <c r="AR80" s="33" t="s">
        <v>229</v>
      </c>
      <c r="AS80" s="46" t="s">
        <v>648</v>
      </c>
    </row>
    <row r="81" spans="1:45" ht="16.2">
      <c r="A81" s="36">
        <v>79</v>
      </c>
      <c r="B81" s="33" t="str">
        <f t="shared" si="38"/>
        <v>Ewan McNab</v>
      </c>
      <c r="C81" s="33" t="str">
        <f t="shared" si="39"/>
        <v>Cheshire</v>
      </c>
      <c r="D81" s="68">
        <v>24.34</v>
      </c>
      <c r="E81" s="28">
        <v>79</v>
      </c>
      <c r="F81" s="5">
        <f t="shared" si="51"/>
        <v>79</v>
      </c>
      <c r="G81" s="12">
        <f t="shared" si="52"/>
        <v>11</v>
      </c>
      <c r="H81" s="13" t="str">
        <f t="shared" si="53"/>
        <v/>
      </c>
      <c r="I81" s="5" t="str">
        <f t="shared" si="40"/>
        <v/>
      </c>
      <c r="J81" s="12" t="str">
        <f t="shared" si="54"/>
        <v/>
      </c>
      <c r="K81" s="13" t="str">
        <f t="shared" si="55"/>
        <v/>
      </c>
      <c r="L81" s="5" t="str">
        <f t="shared" si="41"/>
        <v/>
      </c>
      <c r="M81" s="12" t="str">
        <f t="shared" si="56"/>
        <v/>
      </c>
      <c r="N81" s="13" t="str">
        <f t="shared" si="57"/>
        <v/>
      </c>
      <c r="O81" s="5" t="str">
        <f t="shared" si="42"/>
        <v/>
      </c>
      <c r="P81" s="12" t="str">
        <f t="shared" si="58"/>
        <v/>
      </c>
      <c r="Q81" s="13" t="str">
        <f t="shared" si="59"/>
        <v/>
      </c>
      <c r="R81" s="5" t="str">
        <f t="shared" si="43"/>
        <v/>
      </c>
      <c r="S81" s="12" t="str">
        <f t="shared" si="60"/>
        <v/>
      </c>
      <c r="T81" s="13" t="str">
        <f t="shared" si="61"/>
        <v/>
      </c>
      <c r="U81" s="5" t="str">
        <f t="shared" si="44"/>
        <v/>
      </c>
      <c r="V81" s="12" t="str">
        <f t="shared" si="62"/>
        <v/>
      </c>
      <c r="W81" s="13" t="str">
        <f t="shared" si="63"/>
        <v/>
      </c>
      <c r="X81" s="5" t="str">
        <f t="shared" si="45"/>
        <v/>
      </c>
      <c r="Y81" s="12" t="str">
        <f t="shared" si="64"/>
        <v/>
      </c>
      <c r="Z81" s="13" t="str">
        <f t="shared" si="65"/>
        <v/>
      </c>
      <c r="AA81" s="5" t="str">
        <f t="shared" si="46"/>
        <v/>
      </c>
      <c r="AB81" s="12" t="str">
        <f t="shared" si="66"/>
        <v/>
      </c>
      <c r="AC81" s="13" t="str">
        <f t="shared" si="67"/>
        <v/>
      </c>
      <c r="AD81" s="5" t="str">
        <f t="shared" si="47"/>
        <v/>
      </c>
      <c r="AE81" s="12" t="str">
        <f t="shared" si="68"/>
        <v/>
      </c>
      <c r="AF81" s="13" t="str">
        <f t="shared" si="69"/>
        <v/>
      </c>
      <c r="AG81" s="5" t="str">
        <f t="shared" si="48"/>
        <v/>
      </c>
      <c r="AH81" s="12" t="str">
        <f t="shared" si="70"/>
        <v/>
      </c>
      <c r="AI81" s="13" t="str">
        <f t="shared" si="71"/>
        <v/>
      </c>
      <c r="AJ81" s="5" t="str">
        <f t="shared" si="49"/>
        <v/>
      </c>
      <c r="AK81" s="12" t="str">
        <f t="shared" si="72"/>
        <v/>
      </c>
      <c r="AL81" s="13" t="str">
        <f t="shared" si="73"/>
        <v/>
      </c>
      <c r="AM81" s="5" t="str">
        <f t="shared" si="50"/>
        <v/>
      </c>
      <c r="AN81" s="12" t="str">
        <f t="shared" si="74"/>
        <v/>
      </c>
      <c r="AO81" s="13" t="str">
        <f t="shared" si="75"/>
        <v/>
      </c>
      <c r="AQ81" s="33">
        <v>76</v>
      </c>
      <c r="AR81" s="33" t="s">
        <v>230</v>
      </c>
      <c r="AS81" s="46" t="s">
        <v>648</v>
      </c>
    </row>
    <row r="82" spans="1:45" ht="16.2">
      <c r="A82" s="36">
        <v>80</v>
      </c>
      <c r="B82" s="33" t="str">
        <f t="shared" si="38"/>
        <v>Hery Robinson</v>
      </c>
      <c r="C82" s="33" t="str">
        <f t="shared" si="39"/>
        <v>Cheshire</v>
      </c>
      <c r="D82" s="68">
        <v>24.35</v>
      </c>
      <c r="E82" s="28">
        <v>80</v>
      </c>
      <c r="F82" s="5">
        <f t="shared" si="51"/>
        <v>80</v>
      </c>
      <c r="G82" s="12">
        <f t="shared" si="52"/>
        <v>12</v>
      </c>
      <c r="H82" s="13" t="str">
        <f t="shared" si="53"/>
        <v/>
      </c>
      <c r="I82" s="5" t="str">
        <f t="shared" si="40"/>
        <v/>
      </c>
      <c r="J82" s="12" t="str">
        <f t="shared" si="54"/>
        <v/>
      </c>
      <c r="K82" s="13" t="str">
        <f t="shared" si="55"/>
        <v/>
      </c>
      <c r="L82" s="5" t="str">
        <f t="shared" si="41"/>
        <v/>
      </c>
      <c r="M82" s="12" t="str">
        <f t="shared" si="56"/>
        <v/>
      </c>
      <c r="N82" s="13" t="str">
        <f t="shared" si="57"/>
        <v/>
      </c>
      <c r="O82" s="5" t="str">
        <f t="shared" si="42"/>
        <v/>
      </c>
      <c r="P82" s="12" t="str">
        <f t="shared" si="58"/>
        <v/>
      </c>
      <c r="Q82" s="13" t="str">
        <f t="shared" si="59"/>
        <v/>
      </c>
      <c r="R82" s="5" t="str">
        <f t="shared" si="43"/>
        <v/>
      </c>
      <c r="S82" s="12" t="str">
        <f t="shared" si="60"/>
        <v/>
      </c>
      <c r="T82" s="13" t="str">
        <f t="shared" si="61"/>
        <v/>
      </c>
      <c r="U82" s="5" t="str">
        <f t="shared" si="44"/>
        <v/>
      </c>
      <c r="V82" s="12" t="str">
        <f t="shared" si="62"/>
        <v/>
      </c>
      <c r="W82" s="13" t="str">
        <f t="shared" si="63"/>
        <v/>
      </c>
      <c r="X82" s="5" t="str">
        <f t="shared" si="45"/>
        <v/>
      </c>
      <c r="Y82" s="12" t="str">
        <f t="shared" si="64"/>
        <v/>
      </c>
      <c r="Z82" s="13" t="str">
        <f t="shared" si="65"/>
        <v/>
      </c>
      <c r="AA82" s="5" t="str">
        <f t="shared" si="46"/>
        <v/>
      </c>
      <c r="AB82" s="12" t="str">
        <f t="shared" si="66"/>
        <v/>
      </c>
      <c r="AC82" s="13" t="str">
        <f t="shared" si="67"/>
        <v/>
      </c>
      <c r="AD82" s="5" t="str">
        <f t="shared" si="47"/>
        <v/>
      </c>
      <c r="AE82" s="12" t="str">
        <f t="shared" si="68"/>
        <v/>
      </c>
      <c r="AF82" s="13" t="str">
        <f t="shared" si="69"/>
        <v/>
      </c>
      <c r="AG82" s="5" t="str">
        <f t="shared" si="48"/>
        <v/>
      </c>
      <c r="AH82" s="12" t="str">
        <f t="shared" si="70"/>
        <v/>
      </c>
      <c r="AI82" s="13" t="str">
        <f t="shared" si="71"/>
        <v/>
      </c>
      <c r="AJ82" s="5" t="str">
        <f t="shared" si="49"/>
        <v/>
      </c>
      <c r="AK82" s="12" t="str">
        <f t="shared" si="72"/>
        <v/>
      </c>
      <c r="AL82" s="13" t="str">
        <f t="shared" si="73"/>
        <v/>
      </c>
      <c r="AM82" s="5" t="str">
        <f t="shared" si="50"/>
        <v/>
      </c>
      <c r="AN82" s="12" t="str">
        <f t="shared" si="74"/>
        <v/>
      </c>
      <c r="AO82" s="13" t="str">
        <f t="shared" si="75"/>
        <v/>
      </c>
      <c r="AQ82" s="33">
        <v>78</v>
      </c>
      <c r="AR82" s="33" t="s">
        <v>231</v>
      </c>
      <c r="AS82" s="46" t="s">
        <v>648</v>
      </c>
    </row>
    <row r="83" spans="1:45" ht="16.2">
      <c r="A83" s="36">
        <v>81</v>
      </c>
      <c r="B83" s="33" t="str">
        <f t="shared" si="38"/>
        <v>Isaac Searle</v>
      </c>
      <c r="C83" s="33" t="str">
        <f t="shared" si="39"/>
        <v>Warwickshire</v>
      </c>
      <c r="D83" s="68">
        <v>24.4</v>
      </c>
      <c r="E83" s="28">
        <v>81</v>
      </c>
      <c r="F83" s="5" t="str">
        <f t="shared" si="51"/>
        <v/>
      </c>
      <c r="G83" s="12" t="str">
        <f t="shared" si="52"/>
        <v/>
      </c>
      <c r="H83" s="13" t="str">
        <f t="shared" si="53"/>
        <v/>
      </c>
      <c r="I83" s="5" t="str">
        <f t="shared" si="40"/>
        <v/>
      </c>
      <c r="J83" s="12" t="str">
        <f t="shared" si="54"/>
        <v/>
      </c>
      <c r="K83" s="13" t="str">
        <f t="shared" si="55"/>
        <v/>
      </c>
      <c r="L83" s="5" t="str">
        <f t="shared" si="41"/>
        <v/>
      </c>
      <c r="M83" s="12" t="str">
        <f t="shared" si="56"/>
        <v/>
      </c>
      <c r="N83" s="13" t="str">
        <f t="shared" si="57"/>
        <v/>
      </c>
      <c r="O83" s="5" t="str">
        <f t="shared" si="42"/>
        <v/>
      </c>
      <c r="P83" s="12" t="str">
        <f t="shared" si="58"/>
        <v/>
      </c>
      <c r="Q83" s="13" t="str">
        <f t="shared" si="59"/>
        <v/>
      </c>
      <c r="R83" s="5" t="str">
        <f t="shared" si="43"/>
        <v/>
      </c>
      <c r="S83" s="12" t="str">
        <f t="shared" si="60"/>
        <v/>
      </c>
      <c r="T83" s="13" t="str">
        <f t="shared" si="61"/>
        <v/>
      </c>
      <c r="U83" s="5" t="str">
        <f t="shared" si="44"/>
        <v/>
      </c>
      <c r="V83" s="12" t="str">
        <f t="shared" si="62"/>
        <v/>
      </c>
      <c r="W83" s="13" t="str">
        <f t="shared" si="63"/>
        <v/>
      </c>
      <c r="X83" s="5" t="str">
        <f t="shared" si="45"/>
        <v/>
      </c>
      <c r="Y83" s="12" t="str">
        <f t="shared" si="64"/>
        <v/>
      </c>
      <c r="Z83" s="13" t="str">
        <f t="shared" si="65"/>
        <v/>
      </c>
      <c r="AA83" s="5">
        <f t="shared" si="46"/>
        <v>81</v>
      </c>
      <c r="AB83" s="12">
        <f t="shared" si="66"/>
        <v>9</v>
      </c>
      <c r="AC83" s="13" t="str">
        <f t="shared" si="67"/>
        <v/>
      </c>
      <c r="AD83" s="5" t="str">
        <f t="shared" si="47"/>
        <v/>
      </c>
      <c r="AE83" s="12" t="str">
        <f t="shared" si="68"/>
        <v/>
      </c>
      <c r="AF83" s="13" t="str">
        <f t="shared" si="69"/>
        <v/>
      </c>
      <c r="AG83" s="5" t="str">
        <f t="shared" si="48"/>
        <v/>
      </c>
      <c r="AH83" s="12" t="str">
        <f t="shared" si="70"/>
        <v/>
      </c>
      <c r="AI83" s="13" t="str">
        <f t="shared" si="71"/>
        <v/>
      </c>
      <c r="AJ83" s="5" t="str">
        <f t="shared" si="49"/>
        <v/>
      </c>
      <c r="AK83" s="12" t="str">
        <f t="shared" si="72"/>
        <v/>
      </c>
      <c r="AL83" s="13" t="str">
        <f t="shared" si="73"/>
        <v/>
      </c>
      <c r="AM83" s="5" t="str">
        <f t="shared" si="50"/>
        <v/>
      </c>
      <c r="AN83" s="12" t="str">
        <f t="shared" si="74"/>
        <v/>
      </c>
      <c r="AO83" s="13" t="str">
        <f t="shared" si="75"/>
        <v/>
      </c>
      <c r="AQ83" s="33">
        <v>49</v>
      </c>
      <c r="AR83" s="33" t="s">
        <v>232</v>
      </c>
      <c r="AS83" s="46" t="s">
        <v>648</v>
      </c>
    </row>
    <row r="84" spans="1:45" ht="16.2">
      <c r="A84" s="36">
        <v>82</v>
      </c>
      <c r="B84" s="33" t="str">
        <f t="shared" si="38"/>
        <v>Finley Corkhill</v>
      </c>
      <c r="C84" s="33" t="str">
        <f t="shared" si="39"/>
        <v>Cumbria</v>
      </c>
      <c r="D84" s="68">
        <v>24.42</v>
      </c>
      <c r="E84" s="28">
        <v>82</v>
      </c>
      <c r="F84" s="5" t="str">
        <f t="shared" si="51"/>
        <v/>
      </c>
      <c r="G84" s="12" t="str">
        <f t="shared" si="52"/>
        <v/>
      </c>
      <c r="H84" s="13" t="str">
        <f t="shared" si="53"/>
        <v/>
      </c>
      <c r="I84" s="5">
        <f t="shared" si="40"/>
        <v>82</v>
      </c>
      <c r="J84" s="12">
        <f t="shared" si="54"/>
        <v>6</v>
      </c>
      <c r="K84" s="13">
        <f t="shared" si="55"/>
        <v>82</v>
      </c>
      <c r="L84" s="5" t="str">
        <f t="shared" si="41"/>
        <v/>
      </c>
      <c r="M84" s="12" t="str">
        <f t="shared" si="56"/>
        <v/>
      </c>
      <c r="N84" s="13" t="str">
        <f t="shared" si="57"/>
        <v/>
      </c>
      <c r="O84" s="5" t="str">
        <f t="shared" si="42"/>
        <v/>
      </c>
      <c r="P84" s="12" t="str">
        <f t="shared" si="58"/>
        <v/>
      </c>
      <c r="Q84" s="13" t="str">
        <f t="shared" si="59"/>
        <v/>
      </c>
      <c r="R84" s="5" t="str">
        <f t="shared" si="43"/>
        <v/>
      </c>
      <c r="S84" s="12" t="str">
        <f t="shared" si="60"/>
        <v/>
      </c>
      <c r="T84" s="13" t="str">
        <f t="shared" si="61"/>
        <v/>
      </c>
      <c r="U84" s="5" t="str">
        <f t="shared" si="44"/>
        <v/>
      </c>
      <c r="V84" s="12" t="str">
        <f t="shared" si="62"/>
        <v/>
      </c>
      <c r="W84" s="13" t="str">
        <f t="shared" si="63"/>
        <v/>
      </c>
      <c r="X84" s="5" t="str">
        <f t="shared" si="45"/>
        <v/>
      </c>
      <c r="Y84" s="12" t="str">
        <f t="shared" si="64"/>
        <v/>
      </c>
      <c r="Z84" s="13" t="str">
        <f t="shared" si="65"/>
        <v/>
      </c>
      <c r="AA84" s="5" t="str">
        <f t="shared" si="46"/>
        <v/>
      </c>
      <c r="AB84" s="12" t="str">
        <f t="shared" si="66"/>
        <v/>
      </c>
      <c r="AC84" s="13" t="str">
        <f t="shared" si="67"/>
        <v/>
      </c>
      <c r="AD84" s="5" t="str">
        <f t="shared" si="47"/>
        <v/>
      </c>
      <c r="AE84" s="12" t="str">
        <f t="shared" si="68"/>
        <v/>
      </c>
      <c r="AF84" s="13" t="str">
        <f t="shared" si="69"/>
        <v/>
      </c>
      <c r="AG84" s="5" t="str">
        <f t="shared" si="48"/>
        <v/>
      </c>
      <c r="AH84" s="12" t="str">
        <f t="shared" si="70"/>
        <v/>
      </c>
      <c r="AI84" s="13" t="str">
        <f t="shared" si="71"/>
        <v/>
      </c>
      <c r="AJ84" s="5" t="str">
        <f t="shared" si="49"/>
        <v/>
      </c>
      <c r="AK84" s="12" t="str">
        <f t="shared" si="72"/>
        <v/>
      </c>
      <c r="AL84" s="13" t="str">
        <f t="shared" si="73"/>
        <v/>
      </c>
      <c r="AM84" s="5" t="str">
        <f t="shared" si="50"/>
        <v/>
      </c>
      <c r="AN84" s="12" t="str">
        <f t="shared" si="74"/>
        <v/>
      </c>
      <c r="AO84" s="13" t="str">
        <f t="shared" si="75"/>
        <v/>
      </c>
      <c r="AQ84" s="33"/>
      <c r="AR84" s="33" t="s">
        <v>233</v>
      </c>
      <c r="AS84" s="46" t="s">
        <v>648</v>
      </c>
    </row>
    <row r="85" spans="1:45" ht="16.2">
      <c r="A85" s="36">
        <v>83</v>
      </c>
      <c r="B85" s="33" t="str">
        <f t="shared" si="38"/>
        <v>Cian Gophal</v>
      </c>
      <c r="C85" s="33" t="str">
        <f t="shared" si="39"/>
        <v>West Midlands</v>
      </c>
      <c r="D85" s="68">
        <v>24.48</v>
      </c>
      <c r="E85" s="28">
        <v>83</v>
      </c>
      <c r="F85" s="5" t="str">
        <f t="shared" si="51"/>
        <v/>
      </c>
      <c r="G85" s="12" t="str">
        <f t="shared" si="52"/>
        <v/>
      </c>
      <c r="H85" s="13" t="str">
        <f t="shared" si="53"/>
        <v/>
      </c>
      <c r="I85" s="5" t="str">
        <f t="shared" si="40"/>
        <v/>
      </c>
      <c r="J85" s="12" t="str">
        <f t="shared" si="54"/>
        <v/>
      </c>
      <c r="K85" s="13" t="str">
        <f t="shared" si="55"/>
        <v/>
      </c>
      <c r="L85" s="5" t="str">
        <f t="shared" si="41"/>
        <v/>
      </c>
      <c r="M85" s="12" t="str">
        <f t="shared" si="56"/>
        <v/>
      </c>
      <c r="N85" s="13" t="str">
        <f t="shared" si="57"/>
        <v/>
      </c>
      <c r="O85" s="5" t="str">
        <f t="shared" si="42"/>
        <v/>
      </c>
      <c r="P85" s="12" t="str">
        <f t="shared" si="58"/>
        <v/>
      </c>
      <c r="Q85" s="13" t="str">
        <f t="shared" si="59"/>
        <v/>
      </c>
      <c r="R85" s="5" t="str">
        <f t="shared" si="43"/>
        <v/>
      </c>
      <c r="S85" s="12" t="str">
        <f t="shared" si="60"/>
        <v/>
      </c>
      <c r="T85" s="13" t="str">
        <f t="shared" si="61"/>
        <v/>
      </c>
      <c r="U85" s="5" t="str">
        <f t="shared" si="44"/>
        <v/>
      </c>
      <c r="V85" s="12" t="str">
        <f t="shared" si="62"/>
        <v/>
      </c>
      <c r="W85" s="13" t="str">
        <f t="shared" si="63"/>
        <v/>
      </c>
      <c r="X85" s="5" t="str">
        <f t="shared" si="45"/>
        <v/>
      </c>
      <c r="Y85" s="12" t="str">
        <f t="shared" si="64"/>
        <v/>
      </c>
      <c r="Z85" s="13" t="str">
        <f t="shared" si="65"/>
        <v/>
      </c>
      <c r="AA85" s="5" t="str">
        <f t="shared" si="46"/>
        <v/>
      </c>
      <c r="AB85" s="12" t="str">
        <f t="shared" si="66"/>
        <v/>
      </c>
      <c r="AC85" s="13" t="str">
        <f t="shared" si="67"/>
        <v/>
      </c>
      <c r="AD85" s="5">
        <f t="shared" si="47"/>
        <v>83</v>
      </c>
      <c r="AE85" s="12">
        <f t="shared" si="68"/>
        <v>14</v>
      </c>
      <c r="AF85" s="13" t="str">
        <f t="shared" si="69"/>
        <v/>
      </c>
      <c r="AG85" s="5" t="str">
        <f t="shared" si="48"/>
        <v/>
      </c>
      <c r="AH85" s="12" t="str">
        <f t="shared" si="70"/>
        <v/>
      </c>
      <c r="AI85" s="13" t="str">
        <f t="shared" si="71"/>
        <v/>
      </c>
      <c r="AJ85" s="5" t="str">
        <f t="shared" si="49"/>
        <v/>
      </c>
      <c r="AK85" s="12" t="str">
        <f t="shared" si="72"/>
        <v/>
      </c>
      <c r="AL85" s="13" t="str">
        <f t="shared" si="73"/>
        <v/>
      </c>
      <c r="AM85" s="5" t="str">
        <f t="shared" si="50"/>
        <v/>
      </c>
      <c r="AN85" s="12" t="str">
        <f t="shared" si="74"/>
        <v/>
      </c>
      <c r="AO85" s="13" t="str">
        <f t="shared" si="75"/>
        <v/>
      </c>
      <c r="AQ85" s="33">
        <v>58</v>
      </c>
      <c r="AR85" s="33" t="s">
        <v>234</v>
      </c>
      <c r="AS85" s="46" t="s">
        <v>648</v>
      </c>
    </row>
    <row r="86" spans="1:45" ht="16.2">
      <c r="A86" s="36">
        <v>84</v>
      </c>
      <c r="B86" s="33" t="str">
        <f t="shared" si="38"/>
        <v>Billy Lord</v>
      </c>
      <c r="C86" s="33" t="str">
        <f t="shared" si="39"/>
        <v>Cheshire</v>
      </c>
      <c r="D86" s="68">
        <v>24.5</v>
      </c>
      <c r="E86" s="28">
        <v>84</v>
      </c>
      <c r="F86" s="5">
        <f t="shared" si="51"/>
        <v>84</v>
      </c>
      <c r="G86" s="12">
        <f t="shared" si="52"/>
        <v>13</v>
      </c>
      <c r="H86" s="13" t="str">
        <f t="shared" si="53"/>
        <v/>
      </c>
      <c r="I86" s="5" t="str">
        <f t="shared" si="40"/>
        <v/>
      </c>
      <c r="J86" s="12" t="str">
        <f t="shared" si="54"/>
        <v/>
      </c>
      <c r="K86" s="13" t="str">
        <f t="shared" si="55"/>
        <v/>
      </c>
      <c r="L86" s="5" t="str">
        <f t="shared" si="41"/>
        <v/>
      </c>
      <c r="M86" s="12" t="str">
        <f t="shared" si="56"/>
        <v/>
      </c>
      <c r="N86" s="13" t="str">
        <f t="shared" si="57"/>
        <v/>
      </c>
      <c r="O86" s="5" t="str">
        <f t="shared" si="42"/>
        <v/>
      </c>
      <c r="P86" s="12" t="str">
        <f t="shared" si="58"/>
        <v/>
      </c>
      <c r="Q86" s="13" t="str">
        <f t="shared" si="59"/>
        <v/>
      </c>
      <c r="R86" s="5" t="str">
        <f t="shared" si="43"/>
        <v/>
      </c>
      <c r="S86" s="12" t="str">
        <f t="shared" si="60"/>
        <v/>
      </c>
      <c r="T86" s="13" t="str">
        <f t="shared" si="61"/>
        <v/>
      </c>
      <c r="U86" s="5" t="str">
        <f t="shared" si="44"/>
        <v/>
      </c>
      <c r="V86" s="12" t="str">
        <f t="shared" si="62"/>
        <v/>
      </c>
      <c r="W86" s="13" t="str">
        <f t="shared" si="63"/>
        <v/>
      </c>
      <c r="X86" s="5" t="str">
        <f t="shared" si="45"/>
        <v/>
      </c>
      <c r="Y86" s="12" t="str">
        <f t="shared" si="64"/>
        <v/>
      </c>
      <c r="Z86" s="13" t="str">
        <f t="shared" si="65"/>
        <v/>
      </c>
      <c r="AA86" s="5" t="str">
        <f t="shared" si="46"/>
        <v/>
      </c>
      <c r="AB86" s="12" t="str">
        <f t="shared" si="66"/>
        <v/>
      </c>
      <c r="AC86" s="13" t="str">
        <f t="shared" si="67"/>
        <v/>
      </c>
      <c r="AD86" s="5" t="str">
        <f t="shared" si="47"/>
        <v/>
      </c>
      <c r="AE86" s="12" t="str">
        <f t="shared" si="68"/>
        <v/>
      </c>
      <c r="AF86" s="13" t="str">
        <f t="shared" si="69"/>
        <v/>
      </c>
      <c r="AG86" s="5" t="str">
        <f t="shared" si="48"/>
        <v/>
      </c>
      <c r="AH86" s="12" t="str">
        <f t="shared" si="70"/>
        <v/>
      </c>
      <c r="AI86" s="13" t="str">
        <f t="shared" si="71"/>
        <v/>
      </c>
      <c r="AJ86" s="5" t="str">
        <f t="shared" si="49"/>
        <v/>
      </c>
      <c r="AK86" s="12" t="str">
        <f t="shared" si="72"/>
        <v/>
      </c>
      <c r="AL86" s="13" t="str">
        <f t="shared" si="73"/>
        <v/>
      </c>
      <c r="AM86" s="5" t="str">
        <f t="shared" si="50"/>
        <v/>
      </c>
      <c r="AN86" s="12" t="str">
        <f t="shared" si="74"/>
        <v/>
      </c>
      <c r="AO86" s="13" t="str">
        <f t="shared" si="75"/>
        <v/>
      </c>
      <c r="AQ86" s="33">
        <v>60</v>
      </c>
      <c r="AR86" s="33" t="s">
        <v>235</v>
      </c>
      <c r="AS86" s="46" t="s">
        <v>648</v>
      </c>
    </row>
    <row r="87" spans="1:45" ht="16.2">
      <c r="A87" s="36">
        <v>85</v>
      </c>
      <c r="B87" s="33" t="str">
        <f t="shared" si="38"/>
        <v>Michael Banks</v>
      </c>
      <c r="C87" s="33" t="str">
        <f t="shared" si="39"/>
        <v>West Midlands</v>
      </c>
      <c r="D87" s="68">
        <v>24.53</v>
      </c>
      <c r="E87" s="28">
        <v>85</v>
      </c>
      <c r="F87" s="5" t="str">
        <f t="shared" si="51"/>
        <v/>
      </c>
      <c r="G87" s="12" t="str">
        <f t="shared" si="52"/>
        <v/>
      </c>
      <c r="H87" s="13" t="str">
        <f t="shared" si="53"/>
        <v/>
      </c>
      <c r="I87" s="5" t="str">
        <f t="shared" si="40"/>
        <v/>
      </c>
      <c r="J87" s="12" t="str">
        <f t="shared" si="54"/>
        <v/>
      </c>
      <c r="K87" s="13" t="str">
        <f t="shared" si="55"/>
        <v/>
      </c>
      <c r="L87" s="5" t="str">
        <f t="shared" si="41"/>
        <v/>
      </c>
      <c r="M87" s="12" t="str">
        <f t="shared" si="56"/>
        <v/>
      </c>
      <c r="N87" s="13" t="str">
        <f t="shared" si="57"/>
        <v/>
      </c>
      <c r="O87" s="5" t="str">
        <f t="shared" si="42"/>
        <v/>
      </c>
      <c r="P87" s="12" t="str">
        <f t="shared" si="58"/>
        <v/>
      </c>
      <c r="Q87" s="13" t="str">
        <f t="shared" si="59"/>
        <v/>
      </c>
      <c r="R87" s="5" t="str">
        <f t="shared" si="43"/>
        <v/>
      </c>
      <c r="S87" s="12" t="str">
        <f t="shared" si="60"/>
        <v/>
      </c>
      <c r="T87" s="13" t="str">
        <f t="shared" si="61"/>
        <v/>
      </c>
      <c r="U87" s="5" t="str">
        <f t="shared" si="44"/>
        <v/>
      </c>
      <c r="V87" s="12" t="str">
        <f t="shared" si="62"/>
        <v/>
      </c>
      <c r="W87" s="13" t="str">
        <f t="shared" si="63"/>
        <v/>
      </c>
      <c r="X87" s="5" t="str">
        <f t="shared" si="45"/>
        <v/>
      </c>
      <c r="Y87" s="12" t="str">
        <f t="shared" si="64"/>
        <v/>
      </c>
      <c r="Z87" s="13" t="str">
        <f t="shared" si="65"/>
        <v/>
      </c>
      <c r="AA87" s="5" t="str">
        <f t="shared" si="46"/>
        <v/>
      </c>
      <c r="AB87" s="12" t="str">
        <f t="shared" si="66"/>
        <v/>
      </c>
      <c r="AC87" s="13" t="str">
        <f t="shared" si="67"/>
        <v/>
      </c>
      <c r="AD87" s="5">
        <f t="shared" si="47"/>
        <v>85</v>
      </c>
      <c r="AE87" s="12">
        <f t="shared" si="68"/>
        <v>15</v>
      </c>
      <c r="AF87" s="13" t="str">
        <f t="shared" si="69"/>
        <v/>
      </c>
      <c r="AG87" s="5" t="str">
        <f t="shared" si="48"/>
        <v/>
      </c>
      <c r="AH87" s="12" t="str">
        <f t="shared" si="70"/>
        <v/>
      </c>
      <c r="AI87" s="13" t="str">
        <f t="shared" si="71"/>
        <v/>
      </c>
      <c r="AJ87" s="5" t="str">
        <f t="shared" si="49"/>
        <v/>
      </c>
      <c r="AK87" s="12" t="str">
        <f t="shared" si="72"/>
        <v/>
      </c>
      <c r="AL87" s="13" t="str">
        <f t="shared" si="73"/>
        <v/>
      </c>
      <c r="AM87" s="5" t="str">
        <f t="shared" si="50"/>
        <v/>
      </c>
      <c r="AN87" s="12" t="str">
        <f t="shared" si="74"/>
        <v/>
      </c>
      <c r="AO87" s="13" t="str">
        <f t="shared" si="75"/>
        <v/>
      </c>
      <c r="AQ87" s="33">
        <v>74</v>
      </c>
      <c r="AR87" s="33" t="s">
        <v>236</v>
      </c>
      <c r="AS87" s="46" t="s">
        <v>648</v>
      </c>
    </row>
    <row r="88" spans="1:45" ht="16.2">
      <c r="A88" s="36">
        <v>86</v>
      </c>
      <c r="B88" s="33" t="str">
        <f t="shared" si="38"/>
        <v>George Perkins</v>
      </c>
      <c r="C88" s="33" t="str">
        <f t="shared" si="39"/>
        <v>Staffordshire</v>
      </c>
      <c r="D88" s="68">
        <v>24.53</v>
      </c>
      <c r="E88" s="28">
        <v>86</v>
      </c>
      <c r="F88" s="5" t="str">
        <f t="shared" si="51"/>
        <v/>
      </c>
      <c r="G88" s="12" t="str">
        <f t="shared" si="52"/>
        <v/>
      </c>
      <c r="H88" s="13" t="str">
        <f t="shared" si="53"/>
        <v/>
      </c>
      <c r="I88" s="5" t="str">
        <f t="shared" si="40"/>
        <v/>
      </c>
      <c r="J88" s="12" t="str">
        <f t="shared" si="54"/>
        <v/>
      </c>
      <c r="K88" s="13" t="str">
        <f t="shared" si="55"/>
        <v/>
      </c>
      <c r="L88" s="5" t="str">
        <f t="shared" si="41"/>
        <v/>
      </c>
      <c r="M88" s="12" t="str">
        <f t="shared" si="56"/>
        <v/>
      </c>
      <c r="N88" s="13" t="str">
        <f t="shared" si="57"/>
        <v/>
      </c>
      <c r="O88" s="5" t="str">
        <f t="shared" si="42"/>
        <v/>
      </c>
      <c r="P88" s="12" t="str">
        <f t="shared" si="58"/>
        <v/>
      </c>
      <c r="Q88" s="13" t="str">
        <f t="shared" si="59"/>
        <v/>
      </c>
      <c r="R88" s="5" t="str">
        <f t="shared" si="43"/>
        <v/>
      </c>
      <c r="S88" s="12" t="str">
        <f t="shared" si="60"/>
        <v/>
      </c>
      <c r="T88" s="13" t="str">
        <f t="shared" si="61"/>
        <v/>
      </c>
      <c r="U88" s="5">
        <f t="shared" si="44"/>
        <v>86</v>
      </c>
      <c r="V88" s="12">
        <f t="shared" si="62"/>
        <v>11</v>
      </c>
      <c r="W88" s="13" t="str">
        <f t="shared" si="63"/>
        <v/>
      </c>
      <c r="X88" s="5" t="str">
        <f t="shared" si="45"/>
        <v/>
      </c>
      <c r="Y88" s="12" t="str">
        <f t="shared" si="64"/>
        <v/>
      </c>
      <c r="Z88" s="13" t="str">
        <f t="shared" si="65"/>
        <v/>
      </c>
      <c r="AA88" s="5" t="str">
        <f t="shared" si="46"/>
        <v/>
      </c>
      <c r="AB88" s="12" t="str">
        <f t="shared" si="66"/>
        <v/>
      </c>
      <c r="AC88" s="13" t="str">
        <f t="shared" si="67"/>
        <v/>
      </c>
      <c r="AD88" s="5" t="str">
        <f t="shared" si="47"/>
        <v/>
      </c>
      <c r="AE88" s="12" t="str">
        <f t="shared" si="68"/>
        <v/>
      </c>
      <c r="AF88" s="13" t="str">
        <f t="shared" si="69"/>
        <v/>
      </c>
      <c r="AG88" s="5" t="str">
        <f t="shared" si="48"/>
        <v/>
      </c>
      <c r="AH88" s="12" t="str">
        <f t="shared" si="70"/>
        <v/>
      </c>
      <c r="AI88" s="13" t="str">
        <f t="shared" si="71"/>
        <v/>
      </c>
      <c r="AJ88" s="5" t="str">
        <f t="shared" si="49"/>
        <v/>
      </c>
      <c r="AK88" s="12" t="str">
        <f t="shared" si="72"/>
        <v/>
      </c>
      <c r="AL88" s="13" t="str">
        <f t="shared" si="73"/>
        <v/>
      </c>
      <c r="AM88" s="5" t="str">
        <f t="shared" si="50"/>
        <v/>
      </c>
      <c r="AN88" s="12" t="str">
        <f t="shared" si="74"/>
        <v/>
      </c>
      <c r="AO88" s="13" t="str">
        <f t="shared" si="75"/>
        <v/>
      </c>
      <c r="AQ88" s="33">
        <v>15</v>
      </c>
      <c r="AR88" s="33" t="s">
        <v>237</v>
      </c>
      <c r="AS88" s="46" t="s">
        <v>648</v>
      </c>
    </row>
    <row r="89" spans="1:45" ht="16.2">
      <c r="A89" s="36">
        <v>87</v>
      </c>
      <c r="B89" s="33" t="str">
        <f t="shared" si="38"/>
        <v>Jamie Robinson</v>
      </c>
      <c r="C89" s="33" t="str">
        <f t="shared" si="39"/>
        <v>Warwickshire</v>
      </c>
      <c r="D89" s="68">
        <v>25.01</v>
      </c>
      <c r="E89" s="28">
        <v>87</v>
      </c>
      <c r="F89" s="5" t="str">
        <f t="shared" si="51"/>
        <v/>
      </c>
      <c r="G89" s="12" t="str">
        <f t="shared" si="52"/>
        <v/>
      </c>
      <c r="H89" s="13" t="str">
        <f t="shared" si="53"/>
        <v/>
      </c>
      <c r="I89" s="5" t="str">
        <f t="shared" si="40"/>
        <v/>
      </c>
      <c r="J89" s="12" t="str">
        <f t="shared" si="54"/>
        <v/>
      </c>
      <c r="K89" s="13" t="str">
        <f t="shared" si="55"/>
        <v/>
      </c>
      <c r="L89" s="5" t="str">
        <f t="shared" si="41"/>
        <v/>
      </c>
      <c r="M89" s="12" t="str">
        <f t="shared" si="56"/>
        <v/>
      </c>
      <c r="N89" s="13" t="str">
        <f t="shared" si="57"/>
        <v/>
      </c>
      <c r="O89" s="5" t="str">
        <f t="shared" si="42"/>
        <v/>
      </c>
      <c r="P89" s="12" t="str">
        <f t="shared" si="58"/>
        <v/>
      </c>
      <c r="Q89" s="13" t="str">
        <f t="shared" si="59"/>
        <v/>
      </c>
      <c r="R89" s="5" t="str">
        <f t="shared" si="43"/>
        <v/>
      </c>
      <c r="S89" s="12" t="str">
        <f t="shared" si="60"/>
        <v/>
      </c>
      <c r="T89" s="13" t="str">
        <f t="shared" si="61"/>
        <v/>
      </c>
      <c r="U89" s="5" t="str">
        <f t="shared" si="44"/>
        <v/>
      </c>
      <c r="V89" s="12" t="str">
        <f t="shared" si="62"/>
        <v/>
      </c>
      <c r="W89" s="13" t="str">
        <f t="shared" si="63"/>
        <v/>
      </c>
      <c r="X89" s="5" t="str">
        <f t="shared" si="45"/>
        <v/>
      </c>
      <c r="Y89" s="12" t="str">
        <f t="shared" si="64"/>
        <v/>
      </c>
      <c r="Z89" s="13" t="str">
        <f t="shared" si="65"/>
        <v/>
      </c>
      <c r="AA89" s="5">
        <f t="shared" si="46"/>
        <v>87</v>
      </c>
      <c r="AB89" s="12">
        <f t="shared" si="66"/>
        <v>10</v>
      </c>
      <c r="AC89" s="13" t="str">
        <f t="shared" si="67"/>
        <v/>
      </c>
      <c r="AD89" s="5" t="str">
        <f t="shared" si="47"/>
        <v/>
      </c>
      <c r="AE89" s="12" t="str">
        <f t="shared" si="68"/>
        <v/>
      </c>
      <c r="AF89" s="13" t="str">
        <f t="shared" si="69"/>
        <v/>
      </c>
      <c r="AG89" s="5" t="str">
        <f t="shared" si="48"/>
        <v/>
      </c>
      <c r="AH89" s="12" t="str">
        <f t="shared" si="70"/>
        <v/>
      </c>
      <c r="AI89" s="13" t="str">
        <f t="shared" si="71"/>
        <v/>
      </c>
      <c r="AJ89" s="5" t="str">
        <f t="shared" si="49"/>
        <v/>
      </c>
      <c r="AK89" s="12" t="str">
        <f t="shared" si="72"/>
        <v/>
      </c>
      <c r="AL89" s="13" t="str">
        <f t="shared" si="73"/>
        <v/>
      </c>
      <c r="AM89" s="5" t="str">
        <f t="shared" si="50"/>
        <v/>
      </c>
      <c r="AN89" s="12" t="str">
        <f t="shared" si="74"/>
        <v/>
      </c>
      <c r="AO89" s="13" t="str">
        <f t="shared" si="75"/>
        <v/>
      </c>
      <c r="AQ89" s="33">
        <v>86</v>
      </c>
      <c r="AR89" s="33" t="s">
        <v>238</v>
      </c>
      <c r="AS89" s="46" t="s">
        <v>648</v>
      </c>
    </row>
    <row r="90" spans="1:45" ht="16.2">
      <c r="A90" s="36">
        <v>88</v>
      </c>
      <c r="B90" s="33" t="str">
        <f t="shared" si="38"/>
        <v>Michael Warne</v>
      </c>
      <c r="C90" s="33" t="str">
        <f t="shared" si="39"/>
        <v>Surrey</v>
      </c>
      <c r="D90" s="68">
        <v>25.03</v>
      </c>
      <c r="E90" s="28">
        <v>88</v>
      </c>
      <c r="F90" s="5" t="str">
        <f t="shared" si="51"/>
        <v/>
      </c>
      <c r="G90" s="12" t="str">
        <f t="shared" si="52"/>
        <v/>
      </c>
      <c r="H90" s="13" t="str">
        <f t="shared" si="53"/>
        <v/>
      </c>
      <c r="I90" s="5" t="str">
        <f t="shared" si="40"/>
        <v/>
      </c>
      <c r="J90" s="12" t="str">
        <f t="shared" si="54"/>
        <v/>
      </c>
      <c r="K90" s="13" t="str">
        <f t="shared" si="55"/>
        <v/>
      </c>
      <c r="L90" s="5" t="str">
        <f t="shared" si="41"/>
        <v/>
      </c>
      <c r="M90" s="12" t="str">
        <f t="shared" si="56"/>
        <v/>
      </c>
      <c r="N90" s="13" t="str">
        <f t="shared" si="57"/>
        <v/>
      </c>
      <c r="O90" s="5" t="str">
        <f t="shared" si="42"/>
        <v/>
      </c>
      <c r="P90" s="12" t="str">
        <f t="shared" si="58"/>
        <v/>
      </c>
      <c r="Q90" s="13" t="str">
        <f t="shared" si="59"/>
        <v/>
      </c>
      <c r="R90" s="5" t="str">
        <f t="shared" si="43"/>
        <v/>
      </c>
      <c r="S90" s="12" t="str">
        <f t="shared" si="60"/>
        <v/>
      </c>
      <c r="T90" s="13" t="str">
        <f t="shared" si="61"/>
        <v/>
      </c>
      <c r="U90" s="5" t="str">
        <f t="shared" si="44"/>
        <v/>
      </c>
      <c r="V90" s="12" t="str">
        <f t="shared" si="62"/>
        <v/>
      </c>
      <c r="W90" s="13" t="str">
        <f t="shared" si="63"/>
        <v/>
      </c>
      <c r="X90" s="5">
        <f t="shared" si="45"/>
        <v>88</v>
      </c>
      <c r="Y90" s="12">
        <f t="shared" si="64"/>
        <v>6</v>
      </c>
      <c r="Z90" s="13">
        <f t="shared" si="65"/>
        <v>88</v>
      </c>
      <c r="AA90" s="5" t="str">
        <f t="shared" si="46"/>
        <v/>
      </c>
      <c r="AB90" s="12" t="str">
        <f t="shared" si="66"/>
        <v/>
      </c>
      <c r="AC90" s="13" t="str">
        <f t="shared" si="67"/>
        <v/>
      </c>
      <c r="AD90" s="5" t="str">
        <f t="shared" si="47"/>
        <v/>
      </c>
      <c r="AE90" s="12" t="str">
        <f t="shared" si="68"/>
        <v/>
      </c>
      <c r="AF90" s="13" t="str">
        <f t="shared" si="69"/>
        <v/>
      </c>
      <c r="AG90" s="5" t="str">
        <f t="shared" si="48"/>
        <v/>
      </c>
      <c r="AH90" s="12" t="str">
        <f t="shared" si="70"/>
        <v/>
      </c>
      <c r="AI90" s="13" t="str">
        <f t="shared" si="71"/>
        <v/>
      </c>
      <c r="AJ90" s="5" t="str">
        <f t="shared" si="49"/>
        <v/>
      </c>
      <c r="AK90" s="12" t="str">
        <f t="shared" si="72"/>
        <v/>
      </c>
      <c r="AL90" s="13" t="str">
        <f t="shared" si="73"/>
        <v/>
      </c>
      <c r="AM90" s="5" t="str">
        <f t="shared" si="50"/>
        <v/>
      </c>
      <c r="AN90" s="12" t="str">
        <f t="shared" si="74"/>
        <v/>
      </c>
      <c r="AO90" s="13" t="str">
        <f t="shared" si="75"/>
        <v/>
      </c>
      <c r="AQ90" s="33">
        <v>94</v>
      </c>
      <c r="AR90" s="33" t="s">
        <v>239</v>
      </c>
      <c r="AS90" s="46" t="s">
        <v>648</v>
      </c>
    </row>
    <row r="91" spans="1:45" ht="16.2">
      <c r="A91" s="36">
        <v>89</v>
      </c>
      <c r="B91" s="33" t="str">
        <f t="shared" si="38"/>
        <v>Jacob Rankin</v>
      </c>
      <c r="C91" s="33" t="str">
        <f t="shared" si="39"/>
        <v>Cumbria</v>
      </c>
      <c r="D91" s="68">
        <v>25.03</v>
      </c>
      <c r="E91" s="28">
        <v>89</v>
      </c>
      <c r="F91" s="5" t="str">
        <f t="shared" si="51"/>
        <v/>
      </c>
      <c r="G91" s="12" t="str">
        <f t="shared" si="52"/>
        <v/>
      </c>
      <c r="H91" s="13" t="str">
        <f t="shared" si="53"/>
        <v/>
      </c>
      <c r="I91" s="5">
        <f t="shared" si="40"/>
        <v>89</v>
      </c>
      <c r="J91" s="12">
        <f t="shared" si="54"/>
        <v>7</v>
      </c>
      <c r="K91" s="13" t="str">
        <f t="shared" si="55"/>
        <v/>
      </c>
      <c r="L91" s="5" t="str">
        <f t="shared" si="41"/>
        <v/>
      </c>
      <c r="M91" s="12" t="str">
        <f t="shared" si="56"/>
        <v/>
      </c>
      <c r="N91" s="13" t="str">
        <f t="shared" si="57"/>
        <v/>
      </c>
      <c r="O91" s="5" t="str">
        <f t="shared" si="42"/>
        <v/>
      </c>
      <c r="P91" s="12" t="str">
        <f t="shared" si="58"/>
        <v/>
      </c>
      <c r="Q91" s="13" t="str">
        <f t="shared" si="59"/>
        <v/>
      </c>
      <c r="R91" s="5" t="str">
        <f t="shared" si="43"/>
        <v/>
      </c>
      <c r="S91" s="12" t="str">
        <f t="shared" si="60"/>
        <v/>
      </c>
      <c r="T91" s="13" t="str">
        <f t="shared" si="61"/>
        <v/>
      </c>
      <c r="U91" s="5" t="str">
        <f t="shared" si="44"/>
        <v/>
      </c>
      <c r="V91" s="12" t="str">
        <f t="shared" si="62"/>
        <v/>
      </c>
      <c r="W91" s="13" t="str">
        <f t="shared" si="63"/>
        <v/>
      </c>
      <c r="X91" s="5" t="str">
        <f t="shared" si="45"/>
        <v/>
      </c>
      <c r="Y91" s="12" t="str">
        <f t="shared" si="64"/>
        <v/>
      </c>
      <c r="Z91" s="13" t="str">
        <f t="shared" si="65"/>
        <v/>
      </c>
      <c r="AA91" s="5" t="str">
        <f t="shared" si="46"/>
        <v/>
      </c>
      <c r="AB91" s="12" t="str">
        <f t="shared" si="66"/>
        <v/>
      </c>
      <c r="AC91" s="13" t="str">
        <f t="shared" si="67"/>
        <v/>
      </c>
      <c r="AD91" s="5" t="str">
        <f t="shared" si="47"/>
        <v/>
      </c>
      <c r="AE91" s="12" t="str">
        <f t="shared" si="68"/>
        <v/>
      </c>
      <c r="AF91" s="13" t="str">
        <f t="shared" si="69"/>
        <v/>
      </c>
      <c r="AG91" s="5" t="str">
        <f t="shared" si="48"/>
        <v/>
      </c>
      <c r="AH91" s="12" t="str">
        <f t="shared" si="70"/>
        <v/>
      </c>
      <c r="AI91" s="13" t="str">
        <f t="shared" si="71"/>
        <v/>
      </c>
      <c r="AJ91" s="5" t="str">
        <f t="shared" si="49"/>
        <v/>
      </c>
      <c r="AK91" s="12" t="str">
        <f t="shared" si="72"/>
        <v/>
      </c>
      <c r="AL91" s="13" t="str">
        <f t="shared" si="73"/>
        <v/>
      </c>
      <c r="AM91" s="5" t="str">
        <f t="shared" si="50"/>
        <v/>
      </c>
      <c r="AN91" s="12" t="str">
        <f t="shared" si="74"/>
        <v/>
      </c>
      <c r="AO91" s="13" t="str">
        <f t="shared" si="75"/>
        <v/>
      </c>
      <c r="AQ91" s="33">
        <v>23</v>
      </c>
      <c r="AR91" s="33" t="s">
        <v>244</v>
      </c>
      <c r="AS91" s="46" t="s">
        <v>648</v>
      </c>
    </row>
    <row r="92" spans="1:45" ht="16.2">
      <c r="A92" s="36">
        <v>90</v>
      </c>
      <c r="B92" s="33" t="str">
        <f t="shared" si="38"/>
        <v>Eliott Beard</v>
      </c>
      <c r="C92" s="33" t="str">
        <f t="shared" si="39"/>
        <v>Hereford and Worcester</v>
      </c>
      <c r="D92" s="68">
        <v>25.13</v>
      </c>
      <c r="E92" s="28">
        <v>90</v>
      </c>
      <c r="F92" s="5" t="str">
        <f t="shared" si="51"/>
        <v/>
      </c>
      <c r="G92" s="12" t="str">
        <f t="shared" si="52"/>
        <v/>
      </c>
      <c r="H92" s="13" t="str">
        <f t="shared" si="53"/>
        <v/>
      </c>
      <c r="I92" s="5" t="str">
        <f t="shared" si="40"/>
        <v/>
      </c>
      <c r="J92" s="12" t="str">
        <f t="shared" si="54"/>
        <v/>
      </c>
      <c r="K92" s="13" t="str">
        <f t="shared" si="55"/>
        <v/>
      </c>
      <c r="L92" s="5">
        <f t="shared" si="41"/>
        <v>90</v>
      </c>
      <c r="M92" s="12">
        <f t="shared" si="56"/>
        <v>6</v>
      </c>
      <c r="N92" s="13">
        <f t="shared" si="57"/>
        <v>90</v>
      </c>
      <c r="O92" s="5" t="str">
        <f t="shared" si="42"/>
        <v/>
      </c>
      <c r="P92" s="12" t="str">
        <f t="shared" si="58"/>
        <v/>
      </c>
      <c r="Q92" s="13" t="str">
        <f t="shared" si="59"/>
        <v/>
      </c>
      <c r="R92" s="5" t="str">
        <f t="shared" si="43"/>
        <v/>
      </c>
      <c r="S92" s="12" t="str">
        <f t="shared" si="60"/>
        <v/>
      </c>
      <c r="T92" s="13" t="str">
        <f t="shared" si="61"/>
        <v/>
      </c>
      <c r="U92" s="5" t="str">
        <f t="shared" si="44"/>
        <v/>
      </c>
      <c r="V92" s="12" t="str">
        <f t="shared" si="62"/>
        <v/>
      </c>
      <c r="W92" s="13" t="str">
        <f t="shared" si="63"/>
        <v/>
      </c>
      <c r="X92" s="5" t="str">
        <f t="shared" si="45"/>
        <v/>
      </c>
      <c r="Y92" s="12" t="str">
        <f t="shared" si="64"/>
        <v/>
      </c>
      <c r="Z92" s="13" t="str">
        <f t="shared" si="65"/>
        <v/>
      </c>
      <c r="AA92" s="5" t="str">
        <f t="shared" si="46"/>
        <v/>
      </c>
      <c r="AB92" s="12" t="str">
        <f t="shared" si="66"/>
        <v/>
      </c>
      <c r="AC92" s="13" t="str">
        <f t="shared" si="67"/>
        <v/>
      </c>
      <c r="AD92" s="5" t="str">
        <f t="shared" si="47"/>
        <v/>
      </c>
      <c r="AE92" s="12" t="str">
        <f t="shared" si="68"/>
        <v/>
      </c>
      <c r="AF92" s="13" t="str">
        <f t="shared" si="69"/>
        <v/>
      </c>
      <c r="AG92" s="5" t="str">
        <f t="shared" si="48"/>
        <v/>
      </c>
      <c r="AH92" s="12" t="str">
        <f t="shared" si="70"/>
        <v/>
      </c>
      <c r="AI92" s="13" t="str">
        <f t="shared" si="71"/>
        <v/>
      </c>
      <c r="AJ92" s="5" t="str">
        <f t="shared" si="49"/>
        <v/>
      </c>
      <c r="AK92" s="12" t="str">
        <f t="shared" si="72"/>
        <v/>
      </c>
      <c r="AL92" s="13" t="str">
        <f t="shared" si="73"/>
        <v/>
      </c>
      <c r="AM92" s="5" t="str">
        <f t="shared" si="50"/>
        <v/>
      </c>
      <c r="AN92" s="12" t="str">
        <f t="shared" si="74"/>
        <v/>
      </c>
      <c r="AO92" s="13" t="str">
        <f t="shared" si="75"/>
        <v/>
      </c>
      <c r="AQ92" s="33">
        <v>68</v>
      </c>
      <c r="AR92" s="33" t="s">
        <v>241</v>
      </c>
      <c r="AS92" s="46" t="s">
        <v>648</v>
      </c>
    </row>
    <row r="93" spans="1:45" ht="16.2">
      <c r="A93" s="36">
        <v>91</v>
      </c>
      <c r="B93" s="33" t="str">
        <f t="shared" si="38"/>
        <v>Elliot David Mayo</v>
      </c>
      <c r="C93" s="33" t="str">
        <f t="shared" si="39"/>
        <v>Cheshire</v>
      </c>
      <c r="D93" s="68">
        <v>25.42</v>
      </c>
      <c r="E93" s="28">
        <v>91</v>
      </c>
      <c r="F93" s="5">
        <f t="shared" si="51"/>
        <v>91</v>
      </c>
      <c r="G93" s="12">
        <f t="shared" si="52"/>
        <v>14</v>
      </c>
      <c r="H93" s="13" t="str">
        <f t="shared" si="53"/>
        <v/>
      </c>
      <c r="I93" s="5" t="str">
        <f t="shared" si="40"/>
        <v/>
      </c>
      <c r="J93" s="12" t="str">
        <f t="shared" si="54"/>
        <v/>
      </c>
      <c r="K93" s="13" t="str">
        <f t="shared" si="55"/>
        <v/>
      </c>
      <c r="L93" s="5" t="str">
        <f t="shared" si="41"/>
        <v/>
      </c>
      <c r="M93" s="12" t="str">
        <f t="shared" si="56"/>
        <v/>
      </c>
      <c r="N93" s="13" t="str">
        <f t="shared" si="57"/>
        <v/>
      </c>
      <c r="O93" s="5" t="str">
        <f t="shared" si="42"/>
        <v/>
      </c>
      <c r="P93" s="12" t="str">
        <f t="shared" si="58"/>
        <v/>
      </c>
      <c r="Q93" s="13" t="str">
        <f t="shared" si="59"/>
        <v/>
      </c>
      <c r="R93" s="5" t="str">
        <f t="shared" si="43"/>
        <v/>
      </c>
      <c r="S93" s="12" t="str">
        <f t="shared" si="60"/>
        <v/>
      </c>
      <c r="T93" s="13" t="str">
        <f t="shared" si="61"/>
        <v/>
      </c>
      <c r="U93" s="5" t="str">
        <f t="shared" si="44"/>
        <v/>
      </c>
      <c r="V93" s="12" t="str">
        <f t="shared" si="62"/>
        <v/>
      </c>
      <c r="W93" s="13" t="str">
        <f t="shared" si="63"/>
        <v/>
      </c>
      <c r="X93" s="5" t="str">
        <f t="shared" si="45"/>
        <v/>
      </c>
      <c r="Y93" s="12" t="str">
        <f t="shared" si="64"/>
        <v/>
      </c>
      <c r="Z93" s="13" t="str">
        <f t="shared" si="65"/>
        <v/>
      </c>
      <c r="AA93" s="5" t="str">
        <f t="shared" si="46"/>
        <v/>
      </c>
      <c r="AB93" s="12" t="str">
        <f t="shared" si="66"/>
        <v/>
      </c>
      <c r="AC93" s="13" t="str">
        <f t="shared" si="67"/>
        <v/>
      </c>
      <c r="AD93" s="5" t="str">
        <f t="shared" si="47"/>
        <v/>
      </c>
      <c r="AE93" s="12" t="str">
        <f t="shared" si="68"/>
        <v/>
      </c>
      <c r="AF93" s="13" t="str">
        <f t="shared" si="69"/>
        <v/>
      </c>
      <c r="AG93" s="5" t="str">
        <f t="shared" si="48"/>
        <v/>
      </c>
      <c r="AH93" s="12" t="str">
        <f t="shared" si="70"/>
        <v/>
      </c>
      <c r="AI93" s="13" t="str">
        <f t="shared" si="71"/>
        <v/>
      </c>
      <c r="AJ93" s="5" t="str">
        <f t="shared" si="49"/>
        <v/>
      </c>
      <c r="AK93" s="12" t="str">
        <f t="shared" si="72"/>
        <v/>
      </c>
      <c r="AL93" s="13" t="str">
        <f t="shared" si="73"/>
        <v/>
      </c>
      <c r="AM93" s="5" t="str">
        <f t="shared" si="50"/>
        <v/>
      </c>
      <c r="AN93" s="12" t="str">
        <f t="shared" si="74"/>
        <v/>
      </c>
      <c r="AO93" s="13" t="str">
        <f t="shared" si="75"/>
        <v/>
      </c>
      <c r="AQ93" s="33"/>
      <c r="AR93" s="33" t="s">
        <v>278</v>
      </c>
      <c r="AS93" s="41" t="s">
        <v>15</v>
      </c>
    </row>
    <row r="94" spans="1:45" ht="16.2">
      <c r="A94" s="36">
        <v>92</v>
      </c>
      <c r="B94" s="33" t="str">
        <f t="shared" si="38"/>
        <v>Thomas Mayes</v>
      </c>
      <c r="C94" s="33" t="str">
        <f t="shared" si="39"/>
        <v>Warwickshire</v>
      </c>
      <c r="D94" s="68">
        <v>26.26</v>
      </c>
      <c r="E94" s="28">
        <v>92</v>
      </c>
      <c r="F94" s="5" t="str">
        <f t="shared" si="51"/>
        <v/>
      </c>
      <c r="G94" s="12" t="str">
        <f t="shared" si="52"/>
        <v/>
      </c>
      <c r="H94" s="13" t="str">
        <f t="shared" si="53"/>
        <v/>
      </c>
      <c r="I94" s="5" t="str">
        <f t="shared" si="40"/>
        <v/>
      </c>
      <c r="J94" s="12" t="str">
        <f t="shared" si="54"/>
        <v/>
      </c>
      <c r="K94" s="13" t="str">
        <f t="shared" si="55"/>
        <v/>
      </c>
      <c r="L94" s="5" t="str">
        <f t="shared" si="41"/>
        <v/>
      </c>
      <c r="M94" s="12" t="str">
        <f t="shared" si="56"/>
        <v/>
      </c>
      <c r="N94" s="13" t="str">
        <f t="shared" si="57"/>
        <v/>
      </c>
      <c r="O94" s="5" t="str">
        <f t="shared" si="42"/>
        <v/>
      </c>
      <c r="P94" s="12" t="str">
        <f t="shared" si="58"/>
        <v/>
      </c>
      <c r="Q94" s="13" t="str">
        <f t="shared" si="59"/>
        <v/>
      </c>
      <c r="R94" s="5" t="str">
        <f t="shared" si="43"/>
        <v/>
      </c>
      <c r="S94" s="12" t="str">
        <f t="shared" si="60"/>
        <v/>
      </c>
      <c r="T94" s="13" t="str">
        <f t="shared" si="61"/>
        <v/>
      </c>
      <c r="U94" s="5" t="str">
        <f t="shared" si="44"/>
        <v/>
      </c>
      <c r="V94" s="12" t="str">
        <f t="shared" si="62"/>
        <v/>
      </c>
      <c r="W94" s="13" t="str">
        <f t="shared" si="63"/>
        <v/>
      </c>
      <c r="X94" s="5" t="str">
        <f t="shared" si="45"/>
        <v/>
      </c>
      <c r="Y94" s="12" t="str">
        <f t="shared" si="64"/>
        <v/>
      </c>
      <c r="Z94" s="13" t="str">
        <f t="shared" si="65"/>
        <v/>
      </c>
      <c r="AA94" s="5">
        <f t="shared" si="46"/>
        <v>92</v>
      </c>
      <c r="AB94" s="12">
        <f t="shared" si="66"/>
        <v>11</v>
      </c>
      <c r="AC94" s="13" t="str">
        <f t="shared" si="67"/>
        <v/>
      </c>
      <c r="AD94" s="5" t="str">
        <f t="shared" si="47"/>
        <v/>
      </c>
      <c r="AE94" s="12" t="str">
        <f t="shared" si="68"/>
        <v/>
      </c>
      <c r="AF94" s="13" t="str">
        <f t="shared" si="69"/>
        <v/>
      </c>
      <c r="AG94" s="5" t="str">
        <f t="shared" si="48"/>
        <v/>
      </c>
      <c r="AH94" s="12" t="str">
        <f t="shared" si="70"/>
        <v/>
      </c>
      <c r="AI94" s="13" t="str">
        <f t="shared" si="71"/>
        <v/>
      </c>
      <c r="AJ94" s="5" t="str">
        <f t="shared" si="49"/>
        <v/>
      </c>
      <c r="AK94" s="12" t="str">
        <f t="shared" si="72"/>
        <v/>
      </c>
      <c r="AL94" s="13" t="str">
        <f t="shared" si="73"/>
        <v/>
      </c>
      <c r="AM94" s="5" t="str">
        <f t="shared" si="50"/>
        <v/>
      </c>
      <c r="AN94" s="12" t="str">
        <f t="shared" si="74"/>
        <v/>
      </c>
      <c r="AO94" s="13" t="str">
        <f t="shared" si="75"/>
        <v/>
      </c>
      <c r="AQ94" s="33">
        <v>44</v>
      </c>
      <c r="AR94" s="33" t="s">
        <v>279</v>
      </c>
      <c r="AS94" s="41" t="s">
        <v>15</v>
      </c>
    </row>
    <row r="95" spans="1:45" ht="16.2">
      <c r="A95" s="36">
        <v>93</v>
      </c>
      <c r="B95" s="33" t="str">
        <f t="shared" si="38"/>
        <v>Callum McDermott</v>
      </c>
      <c r="C95" s="33" t="str">
        <f t="shared" si="39"/>
        <v>Shropshire</v>
      </c>
      <c r="D95" s="68">
        <v>26.48</v>
      </c>
      <c r="E95" s="28">
        <v>93</v>
      </c>
      <c r="F95" s="5" t="str">
        <f t="shared" si="51"/>
        <v/>
      </c>
      <c r="G95" s="12" t="str">
        <f t="shared" si="52"/>
        <v/>
      </c>
      <c r="H95" s="13" t="str">
        <f t="shared" si="53"/>
        <v/>
      </c>
      <c r="I95" s="5" t="str">
        <f t="shared" si="40"/>
        <v/>
      </c>
      <c r="J95" s="12" t="str">
        <f t="shared" si="54"/>
        <v/>
      </c>
      <c r="K95" s="13" t="str">
        <f t="shared" si="55"/>
        <v/>
      </c>
      <c r="L95" s="5" t="str">
        <f t="shared" si="41"/>
        <v/>
      </c>
      <c r="M95" s="12" t="str">
        <f t="shared" si="56"/>
        <v/>
      </c>
      <c r="N95" s="13" t="str">
        <f t="shared" si="57"/>
        <v/>
      </c>
      <c r="O95" s="5" t="str">
        <f t="shared" si="42"/>
        <v/>
      </c>
      <c r="P95" s="12" t="str">
        <f t="shared" si="58"/>
        <v/>
      </c>
      <c r="Q95" s="13" t="str">
        <f t="shared" si="59"/>
        <v/>
      </c>
      <c r="R95" s="5">
        <f t="shared" si="43"/>
        <v>93</v>
      </c>
      <c r="S95" s="12">
        <f t="shared" si="60"/>
        <v>8</v>
      </c>
      <c r="T95" s="13" t="str">
        <f t="shared" si="61"/>
        <v/>
      </c>
      <c r="U95" s="5" t="str">
        <f t="shared" si="44"/>
        <v/>
      </c>
      <c r="V95" s="12" t="str">
        <f t="shared" si="62"/>
        <v/>
      </c>
      <c r="W95" s="13" t="str">
        <f t="shared" si="63"/>
        <v/>
      </c>
      <c r="X95" s="5" t="str">
        <f t="shared" si="45"/>
        <v/>
      </c>
      <c r="Y95" s="12" t="str">
        <f t="shared" si="64"/>
        <v/>
      </c>
      <c r="Z95" s="13" t="str">
        <f t="shared" si="65"/>
        <v/>
      </c>
      <c r="AA95" s="5" t="str">
        <f t="shared" si="46"/>
        <v/>
      </c>
      <c r="AB95" s="12" t="str">
        <f t="shared" si="66"/>
        <v/>
      </c>
      <c r="AC95" s="13" t="str">
        <f t="shared" si="67"/>
        <v/>
      </c>
      <c r="AD95" s="5" t="str">
        <f t="shared" si="47"/>
        <v/>
      </c>
      <c r="AE95" s="12" t="str">
        <f t="shared" si="68"/>
        <v/>
      </c>
      <c r="AF95" s="13" t="str">
        <f t="shared" si="69"/>
        <v/>
      </c>
      <c r="AG95" s="5" t="str">
        <f t="shared" si="48"/>
        <v/>
      </c>
      <c r="AH95" s="12" t="str">
        <f t="shared" si="70"/>
        <v/>
      </c>
      <c r="AI95" s="13" t="str">
        <f t="shared" si="71"/>
        <v/>
      </c>
      <c r="AJ95" s="5" t="str">
        <f t="shared" si="49"/>
        <v/>
      </c>
      <c r="AK95" s="12" t="str">
        <f t="shared" si="72"/>
        <v/>
      </c>
      <c r="AL95" s="13" t="str">
        <f t="shared" si="73"/>
        <v/>
      </c>
      <c r="AM95" s="5" t="str">
        <f t="shared" si="50"/>
        <v/>
      </c>
      <c r="AN95" s="12" t="str">
        <f t="shared" si="74"/>
        <v/>
      </c>
      <c r="AO95" s="13" t="str">
        <f t="shared" si="75"/>
        <v/>
      </c>
      <c r="AQ95" s="33">
        <v>88</v>
      </c>
      <c r="AR95" s="33" t="s">
        <v>284</v>
      </c>
      <c r="AS95" s="41" t="s">
        <v>15</v>
      </c>
    </row>
    <row r="96" spans="1:45" ht="16.2">
      <c r="A96" s="36">
        <v>94</v>
      </c>
      <c r="B96" s="33" t="str">
        <f t="shared" si="38"/>
        <v>Daniel Collins</v>
      </c>
      <c r="C96" s="33" t="str">
        <f t="shared" si="39"/>
        <v>Staffordshire</v>
      </c>
      <c r="D96" s="68">
        <v>26.58</v>
      </c>
      <c r="E96" s="28">
        <v>94</v>
      </c>
      <c r="F96" s="5" t="str">
        <f t="shared" si="51"/>
        <v/>
      </c>
      <c r="G96" s="12" t="str">
        <f t="shared" si="52"/>
        <v/>
      </c>
      <c r="H96" s="13" t="str">
        <f t="shared" si="53"/>
        <v/>
      </c>
      <c r="I96" s="5" t="str">
        <f t="shared" si="40"/>
        <v/>
      </c>
      <c r="J96" s="12" t="str">
        <f t="shared" si="54"/>
        <v/>
      </c>
      <c r="K96" s="13" t="str">
        <f t="shared" si="55"/>
        <v/>
      </c>
      <c r="L96" s="5" t="str">
        <f t="shared" si="41"/>
        <v/>
      </c>
      <c r="M96" s="12" t="str">
        <f t="shared" si="56"/>
        <v/>
      </c>
      <c r="N96" s="13" t="str">
        <f t="shared" si="57"/>
        <v/>
      </c>
      <c r="O96" s="5" t="str">
        <f t="shared" si="42"/>
        <v/>
      </c>
      <c r="P96" s="12" t="str">
        <f t="shared" si="58"/>
        <v/>
      </c>
      <c r="Q96" s="13" t="str">
        <f t="shared" si="59"/>
        <v/>
      </c>
      <c r="R96" s="5" t="str">
        <f t="shared" si="43"/>
        <v/>
      </c>
      <c r="S96" s="12" t="str">
        <f t="shared" si="60"/>
        <v/>
      </c>
      <c r="T96" s="13" t="str">
        <f t="shared" si="61"/>
        <v/>
      </c>
      <c r="U96" s="5">
        <f t="shared" si="44"/>
        <v>94</v>
      </c>
      <c r="V96" s="12">
        <f t="shared" si="62"/>
        <v>12</v>
      </c>
      <c r="W96" s="13" t="str">
        <f t="shared" si="63"/>
        <v/>
      </c>
      <c r="X96" s="5" t="str">
        <f t="shared" si="45"/>
        <v/>
      </c>
      <c r="Y96" s="12" t="str">
        <f t="shared" si="64"/>
        <v/>
      </c>
      <c r="Z96" s="13" t="str">
        <f t="shared" si="65"/>
        <v/>
      </c>
      <c r="AA96" s="5" t="str">
        <f t="shared" si="46"/>
        <v/>
      </c>
      <c r="AB96" s="12" t="str">
        <f t="shared" si="66"/>
        <v/>
      </c>
      <c r="AC96" s="13" t="str">
        <f t="shared" si="67"/>
        <v/>
      </c>
      <c r="AD96" s="5" t="str">
        <f t="shared" si="47"/>
        <v/>
      </c>
      <c r="AE96" s="12" t="str">
        <f t="shared" si="68"/>
        <v/>
      </c>
      <c r="AF96" s="13" t="str">
        <f t="shared" si="69"/>
        <v/>
      </c>
      <c r="AG96" s="5" t="str">
        <f t="shared" si="48"/>
        <v/>
      </c>
      <c r="AH96" s="12" t="str">
        <f t="shared" si="70"/>
        <v/>
      </c>
      <c r="AI96" s="13" t="str">
        <f t="shared" si="71"/>
        <v/>
      </c>
      <c r="AJ96" s="5" t="str">
        <f t="shared" si="49"/>
        <v/>
      </c>
      <c r="AK96" s="12" t="str">
        <f t="shared" si="72"/>
        <v/>
      </c>
      <c r="AL96" s="13" t="str">
        <f t="shared" si="73"/>
        <v/>
      </c>
      <c r="AM96" s="5" t="str">
        <f t="shared" si="50"/>
        <v/>
      </c>
      <c r="AN96" s="12" t="str">
        <f t="shared" si="74"/>
        <v/>
      </c>
      <c r="AO96" s="13" t="str">
        <f t="shared" si="75"/>
        <v/>
      </c>
      <c r="AQ96" s="33"/>
      <c r="AR96" s="33" t="s">
        <v>280</v>
      </c>
      <c r="AS96" s="41" t="s">
        <v>15</v>
      </c>
    </row>
    <row r="97" spans="1:45" ht="16.2">
      <c r="A97" s="36">
        <v>95</v>
      </c>
      <c r="B97" s="33" t="str">
        <f t="shared" si="38"/>
        <v>Dan Naudi</v>
      </c>
      <c r="C97" s="33" t="str">
        <f t="shared" si="39"/>
        <v>Shropshire</v>
      </c>
      <c r="D97" s="68">
        <v>29.36</v>
      </c>
      <c r="E97" s="28">
        <v>95</v>
      </c>
      <c r="F97" s="5" t="str">
        <f t="shared" si="51"/>
        <v/>
      </c>
      <c r="G97" s="12" t="str">
        <f t="shared" si="52"/>
        <v/>
      </c>
      <c r="H97" s="13" t="str">
        <f t="shared" si="53"/>
        <v/>
      </c>
      <c r="I97" s="5" t="str">
        <f t="shared" si="40"/>
        <v/>
      </c>
      <c r="J97" s="12" t="str">
        <f t="shared" si="54"/>
        <v/>
      </c>
      <c r="K97" s="13" t="str">
        <f t="shared" si="55"/>
        <v/>
      </c>
      <c r="L97" s="5" t="str">
        <f t="shared" si="41"/>
        <v/>
      </c>
      <c r="M97" s="12" t="str">
        <f t="shared" si="56"/>
        <v/>
      </c>
      <c r="N97" s="13" t="str">
        <f t="shared" si="57"/>
        <v/>
      </c>
      <c r="O97" s="5" t="str">
        <f t="shared" si="42"/>
        <v/>
      </c>
      <c r="P97" s="12" t="str">
        <f t="shared" si="58"/>
        <v/>
      </c>
      <c r="Q97" s="13" t="str">
        <f t="shared" si="59"/>
        <v/>
      </c>
      <c r="R97" s="5">
        <f t="shared" si="43"/>
        <v>95</v>
      </c>
      <c r="S97" s="12">
        <f t="shared" si="60"/>
        <v>9</v>
      </c>
      <c r="T97" s="13" t="str">
        <f t="shared" si="61"/>
        <v/>
      </c>
      <c r="U97" s="5" t="str">
        <f t="shared" si="44"/>
        <v/>
      </c>
      <c r="V97" s="12" t="str">
        <f t="shared" si="62"/>
        <v/>
      </c>
      <c r="W97" s="13" t="str">
        <f t="shared" si="63"/>
        <v/>
      </c>
      <c r="X97" s="5" t="str">
        <f t="shared" si="45"/>
        <v/>
      </c>
      <c r="Y97" s="12" t="str">
        <f t="shared" si="64"/>
        <v/>
      </c>
      <c r="Z97" s="13" t="str">
        <f t="shared" si="65"/>
        <v/>
      </c>
      <c r="AA97" s="5" t="str">
        <f t="shared" si="46"/>
        <v/>
      </c>
      <c r="AB97" s="12" t="str">
        <f t="shared" si="66"/>
        <v/>
      </c>
      <c r="AC97" s="13" t="str">
        <f t="shared" si="67"/>
        <v/>
      </c>
      <c r="AD97" s="5" t="str">
        <f t="shared" si="47"/>
        <v/>
      </c>
      <c r="AE97" s="12" t="str">
        <f t="shared" si="68"/>
        <v/>
      </c>
      <c r="AF97" s="13" t="str">
        <f t="shared" si="69"/>
        <v/>
      </c>
      <c r="AG97" s="5" t="str">
        <f t="shared" si="48"/>
        <v/>
      </c>
      <c r="AH97" s="12" t="str">
        <f t="shared" si="70"/>
        <v/>
      </c>
      <c r="AI97" s="13" t="str">
        <f t="shared" si="71"/>
        <v/>
      </c>
      <c r="AJ97" s="5" t="str">
        <f t="shared" si="49"/>
        <v/>
      </c>
      <c r="AK97" s="12" t="str">
        <f t="shared" si="72"/>
        <v/>
      </c>
      <c r="AL97" s="13" t="str">
        <f t="shared" si="73"/>
        <v/>
      </c>
      <c r="AM97" s="5" t="str">
        <f t="shared" si="50"/>
        <v/>
      </c>
      <c r="AN97" s="12" t="str">
        <f t="shared" si="74"/>
        <v/>
      </c>
      <c r="AO97" s="13" t="str">
        <f t="shared" si="75"/>
        <v/>
      </c>
      <c r="AQ97" s="33">
        <v>22</v>
      </c>
      <c r="AR97" s="33" t="s">
        <v>281</v>
      </c>
      <c r="AS97" s="41" t="s">
        <v>15</v>
      </c>
    </row>
    <row r="98" spans="1:45" hidden="1">
      <c r="A98" s="36">
        <v>96</v>
      </c>
      <c r="B98" s="33" t="str">
        <f t="shared" si="38"/>
        <v/>
      </c>
      <c r="C98" s="33" t="str">
        <f t="shared" si="39"/>
        <v/>
      </c>
      <c r="D98" s="68"/>
      <c r="E98" s="28">
        <v>96</v>
      </c>
      <c r="F98" s="5" t="str">
        <f t="shared" si="51"/>
        <v/>
      </c>
      <c r="G98" s="12" t="str">
        <f t="shared" si="52"/>
        <v/>
      </c>
      <c r="H98" s="13" t="str">
        <f t="shared" si="53"/>
        <v/>
      </c>
      <c r="I98" s="5" t="str">
        <f t="shared" si="40"/>
        <v/>
      </c>
      <c r="J98" s="12" t="str">
        <f t="shared" si="54"/>
        <v/>
      </c>
      <c r="K98" s="13" t="str">
        <f t="shared" si="55"/>
        <v/>
      </c>
      <c r="L98" s="5" t="str">
        <f t="shared" si="41"/>
        <v/>
      </c>
      <c r="M98" s="12" t="str">
        <f t="shared" si="56"/>
        <v/>
      </c>
      <c r="N98" s="13" t="str">
        <f t="shared" si="57"/>
        <v/>
      </c>
      <c r="O98" s="5" t="str">
        <f t="shared" si="42"/>
        <v/>
      </c>
      <c r="P98" s="12" t="str">
        <f t="shared" si="58"/>
        <v/>
      </c>
      <c r="Q98" s="13" t="str">
        <f t="shared" si="59"/>
        <v/>
      </c>
      <c r="R98" s="5" t="str">
        <f t="shared" si="43"/>
        <v/>
      </c>
      <c r="S98" s="12" t="str">
        <f t="shared" si="60"/>
        <v/>
      </c>
      <c r="T98" s="13" t="str">
        <f t="shared" si="61"/>
        <v/>
      </c>
      <c r="U98" s="5" t="str">
        <f t="shared" si="44"/>
        <v/>
      </c>
      <c r="V98" s="12" t="str">
        <f t="shared" si="62"/>
        <v/>
      </c>
      <c r="W98" s="13" t="str">
        <f t="shared" si="63"/>
        <v/>
      </c>
      <c r="X98" s="5" t="str">
        <f t="shared" si="45"/>
        <v/>
      </c>
      <c r="Y98" s="12" t="str">
        <f t="shared" si="64"/>
        <v/>
      </c>
      <c r="Z98" s="13" t="str">
        <f t="shared" si="65"/>
        <v/>
      </c>
      <c r="AA98" s="5" t="str">
        <f t="shared" si="46"/>
        <v/>
      </c>
      <c r="AB98" s="12" t="str">
        <f t="shared" si="66"/>
        <v/>
      </c>
      <c r="AC98" s="13" t="str">
        <f t="shared" si="67"/>
        <v/>
      </c>
      <c r="AD98" s="5" t="str">
        <f t="shared" si="47"/>
        <v/>
      </c>
      <c r="AE98" s="12" t="str">
        <f t="shared" si="68"/>
        <v/>
      </c>
      <c r="AF98" s="13" t="str">
        <f t="shared" si="69"/>
        <v/>
      </c>
      <c r="AG98" s="5" t="str">
        <f t="shared" si="48"/>
        <v/>
      </c>
      <c r="AH98" s="12" t="str">
        <f t="shared" si="70"/>
        <v/>
      </c>
      <c r="AI98" s="13" t="str">
        <f t="shared" si="71"/>
        <v/>
      </c>
      <c r="AJ98" s="5" t="str">
        <f t="shared" si="49"/>
        <v/>
      </c>
      <c r="AK98" s="12" t="str">
        <f t="shared" si="72"/>
        <v/>
      </c>
      <c r="AL98" s="13" t="str">
        <f t="shared" si="73"/>
        <v/>
      </c>
      <c r="AM98" s="5" t="str">
        <f t="shared" si="50"/>
        <v/>
      </c>
      <c r="AN98" s="12" t="str">
        <f t="shared" si="74"/>
        <v/>
      </c>
      <c r="AO98" s="13" t="str">
        <f t="shared" si="75"/>
        <v/>
      </c>
      <c r="AQ98" s="33">
        <v>7</v>
      </c>
      <c r="AR98" s="33" t="s">
        <v>282</v>
      </c>
      <c r="AS98" s="41" t="s">
        <v>15</v>
      </c>
    </row>
    <row r="99" spans="1:45" hidden="1">
      <c r="A99" s="36">
        <v>97</v>
      </c>
      <c r="B99" s="33" t="str">
        <f t="shared" si="38"/>
        <v/>
      </c>
      <c r="C99" s="33" t="str">
        <f t="shared" si="39"/>
        <v/>
      </c>
      <c r="D99" s="68"/>
      <c r="E99" s="28">
        <v>97</v>
      </c>
      <c r="F99" s="5" t="str">
        <f t="shared" si="51"/>
        <v/>
      </c>
      <c r="G99" s="12" t="str">
        <f t="shared" si="52"/>
        <v/>
      </c>
      <c r="H99" s="13" t="str">
        <f t="shared" si="53"/>
        <v/>
      </c>
      <c r="I99" s="5" t="str">
        <f t="shared" si="40"/>
        <v/>
      </c>
      <c r="J99" s="12" t="str">
        <f t="shared" si="54"/>
        <v/>
      </c>
      <c r="K99" s="13" t="str">
        <f t="shared" si="55"/>
        <v/>
      </c>
      <c r="L99" s="5" t="str">
        <f t="shared" si="41"/>
        <v/>
      </c>
      <c r="M99" s="12" t="str">
        <f t="shared" si="56"/>
        <v/>
      </c>
      <c r="N99" s="13" t="str">
        <f t="shared" si="57"/>
        <v/>
      </c>
      <c r="O99" s="5" t="str">
        <f t="shared" si="42"/>
        <v/>
      </c>
      <c r="P99" s="12" t="str">
        <f t="shared" si="58"/>
        <v/>
      </c>
      <c r="Q99" s="13" t="str">
        <f t="shared" si="59"/>
        <v/>
      </c>
      <c r="R99" s="5" t="str">
        <f t="shared" si="43"/>
        <v/>
      </c>
      <c r="S99" s="12" t="str">
        <f t="shared" si="60"/>
        <v/>
      </c>
      <c r="T99" s="13" t="str">
        <f t="shared" si="61"/>
        <v/>
      </c>
      <c r="U99" s="5" t="str">
        <f t="shared" si="44"/>
        <v/>
      </c>
      <c r="V99" s="12" t="str">
        <f t="shared" si="62"/>
        <v/>
      </c>
      <c r="W99" s="13" t="str">
        <f t="shared" si="63"/>
        <v/>
      </c>
      <c r="X99" s="5" t="str">
        <f t="shared" si="45"/>
        <v/>
      </c>
      <c r="Y99" s="12" t="str">
        <f t="shared" si="64"/>
        <v/>
      </c>
      <c r="Z99" s="13" t="str">
        <f t="shared" si="65"/>
        <v/>
      </c>
      <c r="AA99" s="5" t="str">
        <f t="shared" si="46"/>
        <v/>
      </c>
      <c r="AB99" s="12" t="str">
        <f t="shared" si="66"/>
        <v/>
      </c>
      <c r="AC99" s="13" t="str">
        <f t="shared" si="67"/>
        <v/>
      </c>
      <c r="AD99" s="5" t="str">
        <f t="shared" si="47"/>
        <v/>
      </c>
      <c r="AE99" s="12" t="str">
        <f t="shared" si="68"/>
        <v/>
      </c>
      <c r="AF99" s="13" t="str">
        <f t="shared" si="69"/>
        <v/>
      </c>
      <c r="AG99" s="5" t="str">
        <f t="shared" si="48"/>
        <v/>
      </c>
      <c r="AH99" s="12" t="str">
        <f t="shared" si="70"/>
        <v/>
      </c>
      <c r="AI99" s="13" t="str">
        <f t="shared" si="71"/>
        <v/>
      </c>
      <c r="AJ99" s="5" t="str">
        <f t="shared" si="49"/>
        <v/>
      </c>
      <c r="AK99" s="12" t="str">
        <f t="shared" si="72"/>
        <v/>
      </c>
      <c r="AL99" s="13" t="str">
        <f t="shared" si="73"/>
        <v/>
      </c>
      <c r="AM99" s="5" t="str">
        <f t="shared" si="50"/>
        <v/>
      </c>
      <c r="AN99" s="12" t="str">
        <f t="shared" si="74"/>
        <v/>
      </c>
      <c r="AO99" s="13" t="str">
        <f t="shared" si="75"/>
        <v/>
      </c>
      <c r="AQ99" s="33">
        <v>72</v>
      </c>
      <c r="AR99" s="33" t="s">
        <v>283</v>
      </c>
      <c r="AS99" s="41" t="s">
        <v>15</v>
      </c>
    </row>
    <row r="100" spans="1:45" hidden="1">
      <c r="A100" s="36">
        <v>98</v>
      </c>
      <c r="B100" s="33" t="str">
        <f t="shared" si="38"/>
        <v/>
      </c>
      <c r="C100" s="33" t="str">
        <f t="shared" si="39"/>
        <v/>
      </c>
      <c r="D100" s="68"/>
      <c r="E100" s="28">
        <v>98</v>
      </c>
      <c r="F100" s="5" t="str">
        <f t="shared" si="51"/>
        <v/>
      </c>
      <c r="G100" s="12" t="str">
        <f t="shared" si="52"/>
        <v/>
      </c>
      <c r="H100" s="13" t="str">
        <f t="shared" si="53"/>
        <v/>
      </c>
      <c r="I100" s="5" t="str">
        <f t="shared" si="40"/>
        <v/>
      </c>
      <c r="J100" s="12" t="str">
        <f t="shared" si="54"/>
        <v/>
      </c>
      <c r="K100" s="13" t="str">
        <f t="shared" si="55"/>
        <v/>
      </c>
      <c r="L100" s="5" t="str">
        <f t="shared" si="41"/>
        <v/>
      </c>
      <c r="M100" s="12" t="str">
        <f t="shared" si="56"/>
        <v/>
      </c>
      <c r="N100" s="13" t="str">
        <f t="shared" si="57"/>
        <v/>
      </c>
      <c r="O100" s="5" t="str">
        <f t="shared" si="42"/>
        <v/>
      </c>
      <c r="P100" s="12" t="str">
        <f t="shared" si="58"/>
        <v/>
      </c>
      <c r="Q100" s="13" t="str">
        <f t="shared" si="59"/>
        <v/>
      </c>
      <c r="R100" s="5" t="str">
        <f t="shared" si="43"/>
        <v/>
      </c>
      <c r="S100" s="12" t="str">
        <f t="shared" si="60"/>
        <v/>
      </c>
      <c r="T100" s="13" t="str">
        <f t="shared" si="61"/>
        <v/>
      </c>
      <c r="U100" s="5" t="str">
        <f t="shared" si="44"/>
        <v/>
      </c>
      <c r="V100" s="12" t="str">
        <f t="shared" si="62"/>
        <v/>
      </c>
      <c r="W100" s="13" t="str">
        <f t="shared" si="63"/>
        <v/>
      </c>
      <c r="X100" s="5" t="str">
        <f t="shared" si="45"/>
        <v/>
      </c>
      <c r="Y100" s="12" t="str">
        <f t="shared" si="64"/>
        <v/>
      </c>
      <c r="Z100" s="13" t="str">
        <f t="shared" si="65"/>
        <v/>
      </c>
      <c r="AA100" s="5" t="str">
        <f t="shared" si="46"/>
        <v/>
      </c>
      <c r="AB100" s="12" t="str">
        <f t="shared" si="66"/>
        <v/>
      </c>
      <c r="AC100" s="13" t="str">
        <f t="shared" si="67"/>
        <v/>
      </c>
      <c r="AD100" s="5" t="str">
        <f t="shared" si="47"/>
        <v/>
      </c>
      <c r="AE100" s="12" t="str">
        <f t="shared" si="68"/>
        <v/>
      </c>
      <c r="AF100" s="13" t="str">
        <f t="shared" si="69"/>
        <v/>
      </c>
      <c r="AG100" s="5" t="str">
        <f t="shared" si="48"/>
        <v/>
      </c>
      <c r="AH100" s="12" t="str">
        <f t="shared" si="70"/>
        <v/>
      </c>
      <c r="AI100" s="13" t="str">
        <f t="shared" si="71"/>
        <v/>
      </c>
      <c r="AJ100" s="5" t="str">
        <f t="shared" si="49"/>
        <v/>
      </c>
      <c r="AK100" s="12" t="str">
        <f t="shared" si="72"/>
        <v/>
      </c>
      <c r="AL100" s="13" t="str">
        <f t="shared" si="73"/>
        <v/>
      </c>
      <c r="AM100" s="5" t="str">
        <f t="shared" si="50"/>
        <v/>
      </c>
      <c r="AN100" s="12" t="str">
        <f t="shared" si="74"/>
        <v/>
      </c>
      <c r="AO100" s="13" t="str">
        <f t="shared" si="75"/>
        <v/>
      </c>
      <c r="AQ100" s="33">
        <v>1</v>
      </c>
      <c r="AR100" s="34" t="s">
        <v>613</v>
      </c>
      <c r="AS100" s="41" t="s">
        <v>15</v>
      </c>
    </row>
    <row r="101" spans="1:45" hidden="1">
      <c r="A101" s="36">
        <v>99</v>
      </c>
      <c r="B101" s="33" t="str">
        <f t="shared" si="38"/>
        <v/>
      </c>
      <c r="C101" s="33" t="str">
        <f t="shared" si="39"/>
        <v/>
      </c>
      <c r="D101" s="68"/>
      <c r="E101" s="28">
        <v>99</v>
      </c>
      <c r="F101" s="5" t="str">
        <f t="shared" si="51"/>
        <v/>
      </c>
      <c r="G101" s="12" t="str">
        <f t="shared" si="52"/>
        <v/>
      </c>
      <c r="H101" s="13" t="str">
        <f t="shared" si="53"/>
        <v/>
      </c>
      <c r="I101" s="5" t="str">
        <f t="shared" si="40"/>
        <v/>
      </c>
      <c r="J101" s="12" t="str">
        <f t="shared" si="54"/>
        <v/>
      </c>
      <c r="K101" s="13" t="str">
        <f t="shared" si="55"/>
        <v/>
      </c>
      <c r="L101" s="5" t="str">
        <f t="shared" si="41"/>
        <v/>
      </c>
      <c r="M101" s="12" t="str">
        <f t="shared" si="56"/>
        <v/>
      </c>
      <c r="N101" s="13" t="str">
        <f t="shared" si="57"/>
        <v/>
      </c>
      <c r="O101" s="5" t="str">
        <f t="shared" si="42"/>
        <v/>
      </c>
      <c r="P101" s="12" t="str">
        <f t="shared" si="58"/>
        <v/>
      </c>
      <c r="Q101" s="13" t="str">
        <f t="shared" si="59"/>
        <v/>
      </c>
      <c r="R101" s="5" t="str">
        <f t="shared" si="43"/>
        <v/>
      </c>
      <c r="S101" s="12" t="str">
        <f t="shared" si="60"/>
        <v/>
      </c>
      <c r="T101" s="13" t="str">
        <f t="shared" si="61"/>
        <v/>
      </c>
      <c r="U101" s="5" t="str">
        <f t="shared" si="44"/>
        <v/>
      </c>
      <c r="V101" s="12" t="str">
        <f t="shared" si="62"/>
        <v/>
      </c>
      <c r="W101" s="13" t="str">
        <f t="shared" si="63"/>
        <v/>
      </c>
      <c r="X101" s="5" t="str">
        <f t="shared" si="45"/>
        <v/>
      </c>
      <c r="Y101" s="12" t="str">
        <f t="shared" si="64"/>
        <v/>
      </c>
      <c r="Z101" s="13" t="str">
        <f t="shared" si="65"/>
        <v/>
      </c>
      <c r="AA101" s="5" t="str">
        <f t="shared" si="46"/>
        <v/>
      </c>
      <c r="AB101" s="12" t="str">
        <f t="shared" si="66"/>
        <v/>
      </c>
      <c r="AC101" s="13" t="str">
        <f t="shared" si="67"/>
        <v/>
      </c>
      <c r="AD101" s="5" t="str">
        <f t="shared" si="47"/>
        <v/>
      </c>
      <c r="AE101" s="12" t="str">
        <f t="shared" si="68"/>
        <v/>
      </c>
      <c r="AF101" s="13" t="str">
        <f t="shared" si="69"/>
        <v/>
      </c>
      <c r="AG101" s="5" t="str">
        <f t="shared" si="48"/>
        <v/>
      </c>
      <c r="AH101" s="12" t="str">
        <f t="shared" si="70"/>
        <v/>
      </c>
      <c r="AI101" s="13" t="str">
        <f t="shared" si="71"/>
        <v/>
      </c>
      <c r="AJ101" s="5" t="str">
        <f t="shared" si="49"/>
        <v/>
      </c>
      <c r="AK101" s="12" t="str">
        <f t="shared" si="72"/>
        <v/>
      </c>
      <c r="AL101" s="13" t="str">
        <f t="shared" si="73"/>
        <v/>
      </c>
      <c r="AM101" s="5" t="str">
        <f t="shared" si="50"/>
        <v/>
      </c>
      <c r="AN101" s="12" t="str">
        <f t="shared" si="74"/>
        <v/>
      </c>
      <c r="AO101" s="13" t="str">
        <f t="shared" si="75"/>
        <v/>
      </c>
      <c r="AQ101" s="33"/>
      <c r="AR101" s="33"/>
      <c r="AS101" s="41" t="s">
        <v>15</v>
      </c>
    </row>
    <row r="102" spans="1:45" hidden="1">
      <c r="A102" s="36">
        <v>100</v>
      </c>
      <c r="B102" s="33" t="str">
        <f t="shared" si="38"/>
        <v/>
      </c>
      <c r="C102" s="33" t="str">
        <f t="shared" si="39"/>
        <v/>
      </c>
      <c r="D102" s="68"/>
      <c r="E102" s="28">
        <v>100</v>
      </c>
      <c r="F102" s="5" t="str">
        <f t="shared" si="51"/>
        <v/>
      </c>
      <c r="G102" s="12" t="str">
        <f t="shared" si="52"/>
        <v/>
      </c>
      <c r="H102" s="13" t="str">
        <f t="shared" si="53"/>
        <v/>
      </c>
      <c r="I102" s="5" t="str">
        <f t="shared" si="40"/>
        <v/>
      </c>
      <c r="J102" s="12" t="str">
        <f t="shared" si="54"/>
        <v/>
      </c>
      <c r="K102" s="13" t="str">
        <f t="shared" si="55"/>
        <v/>
      </c>
      <c r="L102" s="5" t="str">
        <f t="shared" si="41"/>
        <v/>
      </c>
      <c r="M102" s="12" t="str">
        <f t="shared" si="56"/>
        <v/>
      </c>
      <c r="N102" s="13" t="str">
        <f t="shared" si="57"/>
        <v/>
      </c>
      <c r="O102" s="5" t="str">
        <f t="shared" si="42"/>
        <v/>
      </c>
      <c r="P102" s="12" t="str">
        <f t="shared" si="58"/>
        <v/>
      </c>
      <c r="Q102" s="13" t="str">
        <f t="shared" si="59"/>
        <v/>
      </c>
      <c r="R102" s="5" t="str">
        <f t="shared" si="43"/>
        <v/>
      </c>
      <c r="S102" s="12" t="str">
        <f t="shared" si="60"/>
        <v/>
      </c>
      <c r="T102" s="13" t="str">
        <f t="shared" si="61"/>
        <v/>
      </c>
      <c r="U102" s="5" t="str">
        <f t="shared" si="44"/>
        <v/>
      </c>
      <c r="V102" s="12" t="str">
        <f t="shared" si="62"/>
        <v/>
      </c>
      <c r="W102" s="13" t="str">
        <f t="shared" si="63"/>
        <v/>
      </c>
      <c r="X102" s="5" t="str">
        <f t="shared" si="45"/>
        <v/>
      </c>
      <c r="Y102" s="12" t="str">
        <f t="shared" si="64"/>
        <v/>
      </c>
      <c r="Z102" s="13" t="str">
        <f t="shared" si="65"/>
        <v/>
      </c>
      <c r="AA102" s="5" t="str">
        <f t="shared" si="46"/>
        <v/>
      </c>
      <c r="AB102" s="12" t="str">
        <f t="shared" si="66"/>
        <v/>
      </c>
      <c r="AC102" s="13" t="str">
        <f t="shared" si="67"/>
        <v/>
      </c>
      <c r="AD102" s="5" t="str">
        <f t="shared" si="47"/>
        <v/>
      </c>
      <c r="AE102" s="12" t="str">
        <f t="shared" si="68"/>
        <v/>
      </c>
      <c r="AF102" s="13" t="str">
        <f t="shared" si="69"/>
        <v/>
      </c>
      <c r="AG102" s="5" t="str">
        <f t="shared" si="48"/>
        <v/>
      </c>
      <c r="AH102" s="12" t="str">
        <f t="shared" si="70"/>
        <v/>
      </c>
      <c r="AI102" s="13" t="str">
        <f t="shared" si="71"/>
        <v/>
      </c>
      <c r="AJ102" s="5" t="str">
        <f t="shared" si="49"/>
        <v/>
      </c>
      <c r="AK102" s="12" t="str">
        <f t="shared" si="72"/>
        <v/>
      </c>
      <c r="AL102" s="13" t="str">
        <f t="shared" si="73"/>
        <v/>
      </c>
      <c r="AM102" s="5" t="str">
        <f t="shared" si="50"/>
        <v/>
      </c>
      <c r="AN102" s="12" t="str">
        <f t="shared" si="74"/>
        <v/>
      </c>
      <c r="AO102" s="13" t="str">
        <f t="shared" si="75"/>
        <v/>
      </c>
      <c r="AQ102" s="33"/>
      <c r="AR102" s="33"/>
      <c r="AS102" s="41" t="s">
        <v>15</v>
      </c>
    </row>
    <row r="103" spans="1:45" hidden="1">
      <c r="A103" s="36">
        <v>101</v>
      </c>
      <c r="B103" s="33" t="str">
        <f t="shared" si="38"/>
        <v/>
      </c>
      <c r="C103" s="33" t="str">
        <f t="shared" si="39"/>
        <v/>
      </c>
      <c r="D103" s="68"/>
      <c r="E103" s="28">
        <v>101</v>
      </c>
      <c r="F103" s="5" t="str">
        <f t="shared" si="51"/>
        <v/>
      </c>
      <c r="G103" s="12" t="str">
        <f t="shared" si="52"/>
        <v/>
      </c>
      <c r="H103" s="13" t="str">
        <f t="shared" si="53"/>
        <v/>
      </c>
      <c r="I103" s="5" t="str">
        <f t="shared" si="40"/>
        <v/>
      </c>
      <c r="J103" s="12" t="str">
        <f t="shared" si="54"/>
        <v/>
      </c>
      <c r="K103" s="13" t="str">
        <f t="shared" si="55"/>
        <v/>
      </c>
      <c r="L103" s="5" t="str">
        <f t="shared" si="41"/>
        <v/>
      </c>
      <c r="M103" s="12" t="str">
        <f t="shared" si="56"/>
        <v/>
      </c>
      <c r="N103" s="13" t="str">
        <f t="shared" si="57"/>
        <v/>
      </c>
      <c r="O103" s="5" t="str">
        <f t="shared" si="42"/>
        <v/>
      </c>
      <c r="P103" s="12" t="str">
        <f t="shared" si="58"/>
        <v/>
      </c>
      <c r="Q103" s="13" t="str">
        <f t="shared" si="59"/>
        <v/>
      </c>
      <c r="R103" s="5" t="str">
        <f t="shared" si="43"/>
        <v/>
      </c>
      <c r="S103" s="12" t="str">
        <f t="shared" si="60"/>
        <v/>
      </c>
      <c r="T103" s="13" t="str">
        <f t="shared" si="61"/>
        <v/>
      </c>
      <c r="U103" s="5" t="str">
        <f t="shared" si="44"/>
        <v/>
      </c>
      <c r="V103" s="12" t="str">
        <f t="shared" si="62"/>
        <v/>
      </c>
      <c r="W103" s="13" t="str">
        <f t="shared" si="63"/>
        <v/>
      </c>
      <c r="X103" s="5" t="str">
        <f t="shared" si="45"/>
        <v/>
      </c>
      <c r="Y103" s="12" t="str">
        <f t="shared" si="64"/>
        <v/>
      </c>
      <c r="Z103" s="13" t="str">
        <f t="shared" si="65"/>
        <v/>
      </c>
      <c r="AA103" s="5" t="str">
        <f t="shared" si="46"/>
        <v/>
      </c>
      <c r="AB103" s="12" t="str">
        <f t="shared" si="66"/>
        <v/>
      </c>
      <c r="AC103" s="13" t="str">
        <f t="shared" si="67"/>
        <v/>
      </c>
      <c r="AD103" s="5" t="str">
        <f t="shared" si="47"/>
        <v/>
      </c>
      <c r="AE103" s="12" t="str">
        <f t="shared" si="68"/>
        <v/>
      </c>
      <c r="AF103" s="13" t="str">
        <f t="shared" si="69"/>
        <v/>
      </c>
      <c r="AG103" s="5" t="str">
        <f t="shared" si="48"/>
        <v/>
      </c>
      <c r="AH103" s="12" t="str">
        <f t="shared" si="70"/>
        <v/>
      </c>
      <c r="AI103" s="13" t="str">
        <f t="shared" si="71"/>
        <v/>
      </c>
      <c r="AJ103" s="5" t="str">
        <f t="shared" si="49"/>
        <v/>
      </c>
      <c r="AK103" s="12" t="str">
        <f t="shared" si="72"/>
        <v/>
      </c>
      <c r="AL103" s="13" t="str">
        <f t="shared" si="73"/>
        <v/>
      </c>
      <c r="AM103" s="5" t="str">
        <f t="shared" si="50"/>
        <v/>
      </c>
      <c r="AN103" s="12" t="str">
        <f t="shared" si="74"/>
        <v/>
      </c>
      <c r="AO103" s="13" t="str">
        <f t="shared" si="75"/>
        <v/>
      </c>
      <c r="AQ103" s="33"/>
      <c r="AR103" s="33"/>
      <c r="AS103" s="41" t="s">
        <v>15</v>
      </c>
    </row>
    <row r="104" spans="1:45" hidden="1">
      <c r="A104" s="36">
        <v>102</v>
      </c>
      <c r="B104" s="33" t="str">
        <f t="shared" si="38"/>
        <v/>
      </c>
      <c r="C104" s="33" t="str">
        <f t="shared" si="39"/>
        <v/>
      </c>
      <c r="D104" s="68"/>
      <c r="E104" s="28">
        <v>102</v>
      </c>
      <c r="F104" s="5" t="str">
        <f t="shared" si="51"/>
        <v/>
      </c>
      <c r="G104" s="12" t="str">
        <f t="shared" si="52"/>
        <v/>
      </c>
      <c r="H104" s="13" t="str">
        <f t="shared" si="53"/>
        <v/>
      </c>
      <c r="I104" s="5" t="str">
        <f t="shared" si="40"/>
        <v/>
      </c>
      <c r="J104" s="12" t="str">
        <f t="shared" si="54"/>
        <v/>
      </c>
      <c r="K104" s="13" t="str">
        <f t="shared" si="55"/>
        <v/>
      </c>
      <c r="L104" s="5" t="str">
        <f t="shared" si="41"/>
        <v/>
      </c>
      <c r="M104" s="12" t="str">
        <f t="shared" si="56"/>
        <v/>
      </c>
      <c r="N104" s="13" t="str">
        <f t="shared" si="57"/>
        <v/>
      </c>
      <c r="O104" s="5" t="str">
        <f t="shared" si="42"/>
        <v/>
      </c>
      <c r="P104" s="12" t="str">
        <f t="shared" si="58"/>
        <v/>
      </c>
      <c r="Q104" s="13" t="str">
        <f t="shared" si="59"/>
        <v/>
      </c>
      <c r="R104" s="5" t="str">
        <f t="shared" si="43"/>
        <v/>
      </c>
      <c r="S104" s="12" t="str">
        <f t="shared" si="60"/>
        <v/>
      </c>
      <c r="T104" s="13" t="str">
        <f t="shared" si="61"/>
        <v/>
      </c>
      <c r="U104" s="5" t="str">
        <f t="shared" si="44"/>
        <v/>
      </c>
      <c r="V104" s="12" t="str">
        <f t="shared" si="62"/>
        <v/>
      </c>
      <c r="W104" s="13" t="str">
        <f t="shared" si="63"/>
        <v/>
      </c>
      <c r="X104" s="5" t="str">
        <f t="shared" si="45"/>
        <v/>
      </c>
      <c r="Y104" s="12" t="str">
        <f t="shared" si="64"/>
        <v/>
      </c>
      <c r="Z104" s="13" t="str">
        <f t="shared" si="65"/>
        <v/>
      </c>
      <c r="AA104" s="5" t="str">
        <f t="shared" si="46"/>
        <v/>
      </c>
      <c r="AB104" s="12" t="str">
        <f t="shared" si="66"/>
        <v/>
      </c>
      <c r="AC104" s="13" t="str">
        <f t="shared" si="67"/>
        <v/>
      </c>
      <c r="AD104" s="5" t="str">
        <f t="shared" si="47"/>
        <v/>
      </c>
      <c r="AE104" s="12" t="str">
        <f t="shared" si="68"/>
        <v/>
      </c>
      <c r="AF104" s="13" t="str">
        <f t="shared" si="69"/>
        <v/>
      </c>
      <c r="AG104" s="5" t="str">
        <f t="shared" si="48"/>
        <v/>
      </c>
      <c r="AH104" s="12" t="str">
        <f t="shared" si="70"/>
        <v/>
      </c>
      <c r="AI104" s="13" t="str">
        <f t="shared" si="71"/>
        <v/>
      </c>
      <c r="AJ104" s="5" t="str">
        <f t="shared" si="49"/>
        <v/>
      </c>
      <c r="AK104" s="12" t="str">
        <f t="shared" si="72"/>
        <v/>
      </c>
      <c r="AL104" s="13" t="str">
        <f t="shared" si="73"/>
        <v/>
      </c>
      <c r="AM104" s="5" t="str">
        <f t="shared" si="50"/>
        <v/>
      </c>
      <c r="AN104" s="12" t="str">
        <f t="shared" si="74"/>
        <v/>
      </c>
      <c r="AO104" s="13" t="str">
        <f t="shared" si="75"/>
        <v/>
      </c>
      <c r="AQ104" s="33"/>
      <c r="AR104" s="33"/>
      <c r="AS104" s="41" t="s">
        <v>15</v>
      </c>
    </row>
    <row r="105" spans="1:45" hidden="1">
      <c r="A105" s="36">
        <v>103</v>
      </c>
      <c r="B105" s="33" t="str">
        <f t="shared" si="38"/>
        <v/>
      </c>
      <c r="C105" s="33" t="str">
        <f t="shared" si="39"/>
        <v/>
      </c>
      <c r="D105" s="68"/>
      <c r="E105" s="28">
        <v>103</v>
      </c>
      <c r="F105" s="5" t="str">
        <f t="shared" si="51"/>
        <v/>
      </c>
      <c r="G105" s="12" t="str">
        <f t="shared" si="52"/>
        <v/>
      </c>
      <c r="H105" s="13" t="str">
        <f t="shared" si="53"/>
        <v/>
      </c>
      <c r="I105" s="5" t="str">
        <f t="shared" si="40"/>
        <v/>
      </c>
      <c r="J105" s="12" t="str">
        <f t="shared" si="54"/>
        <v/>
      </c>
      <c r="K105" s="13" t="str">
        <f t="shared" si="55"/>
        <v/>
      </c>
      <c r="L105" s="5" t="str">
        <f t="shared" si="41"/>
        <v/>
      </c>
      <c r="M105" s="12" t="str">
        <f t="shared" si="56"/>
        <v/>
      </c>
      <c r="N105" s="13" t="str">
        <f t="shared" si="57"/>
        <v/>
      </c>
      <c r="O105" s="5" t="str">
        <f t="shared" si="42"/>
        <v/>
      </c>
      <c r="P105" s="12" t="str">
        <f t="shared" si="58"/>
        <v/>
      </c>
      <c r="Q105" s="13" t="str">
        <f t="shared" si="59"/>
        <v/>
      </c>
      <c r="R105" s="5" t="str">
        <f t="shared" si="43"/>
        <v/>
      </c>
      <c r="S105" s="12" t="str">
        <f t="shared" si="60"/>
        <v/>
      </c>
      <c r="T105" s="13" t="str">
        <f t="shared" si="61"/>
        <v/>
      </c>
      <c r="U105" s="5" t="str">
        <f t="shared" si="44"/>
        <v/>
      </c>
      <c r="V105" s="12" t="str">
        <f t="shared" si="62"/>
        <v/>
      </c>
      <c r="W105" s="13" t="str">
        <f t="shared" si="63"/>
        <v/>
      </c>
      <c r="X105" s="5" t="str">
        <f t="shared" si="45"/>
        <v/>
      </c>
      <c r="Y105" s="12" t="str">
        <f t="shared" si="64"/>
        <v/>
      </c>
      <c r="Z105" s="13" t="str">
        <f t="shared" si="65"/>
        <v/>
      </c>
      <c r="AA105" s="5" t="str">
        <f t="shared" si="46"/>
        <v/>
      </c>
      <c r="AB105" s="12" t="str">
        <f t="shared" si="66"/>
        <v/>
      </c>
      <c r="AC105" s="13" t="str">
        <f t="shared" si="67"/>
        <v/>
      </c>
      <c r="AD105" s="5" t="str">
        <f t="shared" si="47"/>
        <v/>
      </c>
      <c r="AE105" s="12" t="str">
        <f t="shared" si="68"/>
        <v/>
      </c>
      <c r="AF105" s="13" t="str">
        <f t="shared" si="69"/>
        <v/>
      </c>
      <c r="AG105" s="5" t="str">
        <f t="shared" si="48"/>
        <v/>
      </c>
      <c r="AH105" s="12" t="str">
        <f t="shared" si="70"/>
        <v/>
      </c>
      <c r="AI105" s="13" t="str">
        <f t="shared" si="71"/>
        <v/>
      </c>
      <c r="AJ105" s="5" t="str">
        <f t="shared" si="49"/>
        <v/>
      </c>
      <c r="AK105" s="12" t="str">
        <f t="shared" si="72"/>
        <v/>
      </c>
      <c r="AL105" s="13" t="str">
        <f t="shared" si="73"/>
        <v/>
      </c>
      <c r="AM105" s="5" t="str">
        <f t="shared" si="50"/>
        <v/>
      </c>
      <c r="AN105" s="12" t="str">
        <f t="shared" si="74"/>
        <v/>
      </c>
      <c r="AO105" s="13" t="str">
        <f t="shared" si="75"/>
        <v/>
      </c>
      <c r="AQ105" s="33"/>
      <c r="AR105" s="33"/>
      <c r="AS105" s="41" t="s">
        <v>15</v>
      </c>
    </row>
    <row r="106" spans="1:45" hidden="1">
      <c r="A106" s="36">
        <v>104</v>
      </c>
      <c r="B106" s="33" t="str">
        <f t="shared" si="38"/>
        <v/>
      </c>
      <c r="C106" s="33" t="str">
        <f t="shared" si="39"/>
        <v/>
      </c>
      <c r="D106" s="68"/>
      <c r="E106" s="28">
        <v>104</v>
      </c>
      <c r="F106" s="5" t="str">
        <f t="shared" si="51"/>
        <v/>
      </c>
      <c r="G106" s="12" t="str">
        <f t="shared" si="52"/>
        <v/>
      </c>
      <c r="H106" s="13" t="str">
        <f t="shared" si="53"/>
        <v/>
      </c>
      <c r="I106" s="5" t="str">
        <f t="shared" si="40"/>
        <v/>
      </c>
      <c r="J106" s="12" t="str">
        <f t="shared" si="54"/>
        <v/>
      </c>
      <c r="K106" s="13" t="str">
        <f t="shared" si="55"/>
        <v/>
      </c>
      <c r="L106" s="5" t="str">
        <f t="shared" si="41"/>
        <v/>
      </c>
      <c r="M106" s="12" t="str">
        <f t="shared" si="56"/>
        <v/>
      </c>
      <c r="N106" s="13" t="str">
        <f t="shared" si="57"/>
        <v/>
      </c>
      <c r="O106" s="5" t="str">
        <f t="shared" si="42"/>
        <v/>
      </c>
      <c r="P106" s="12" t="str">
        <f t="shared" si="58"/>
        <v/>
      </c>
      <c r="Q106" s="13" t="str">
        <f t="shared" si="59"/>
        <v/>
      </c>
      <c r="R106" s="5" t="str">
        <f t="shared" si="43"/>
        <v/>
      </c>
      <c r="S106" s="12" t="str">
        <f t="shared" si="60"/>
        <v/>
      </c>
      <c r="T106" s="13" t="str">
        <f t="shared" si="61"/>
        <v/>
      </c>
      <c r="U106" s="5" t="str">
        <f t="shared" si="44"/>
        <v/>
      </c>
      <c r="V106" s="12" t="str">
        <f t="shared" si="62"/>
        <v/>
      </c>
      <c r="W106" s="13" t="str">
        <f t="shared" si="63"/>
        <v/>
      </c>
      <c r="X106" s="5" t="str">
        <f t="shared" si="45"/>
        <v/>
      </c>
      <c r="Y106" s="12" t="str">
        <f t="shared" si="64"/>
        <v/>
      </c>
      <c r="Z106" s="13" t="str">
        <f t="shared" si="65"/>
        <v/>
      </c>
      <c r="AA106" s="5" t="str">
        <f t="shared" si="46"/>
        <v/>
      </c>
      <c r="AB106" s="12" t="str">
        <f t="shared" si="66"/>
        <v/>
      </c>
      <c r="AC106" s="13" t="str">
        <f t="shared" si="67"/>
        <v/>
      </c>
      <c r="AD106" s="5" t="str">
        <f t="shared" si="47"/>
        <v/>
      </c>
      <c r="AE106" s="12" t="str">
        <f t="shared" si="68"/>
        <v/>
      </c>
      <c r="AF106" s="13" t="str">
        <f t="shared" si="69"/>
        <v/>
      </c>
      <c r="AG106" s="5" t="str">
        <f t="shared" si="48"/>
        <v/>
      </c>
      <c r="AH106" s="12" t="str">
        <f t="shared" si="70"/>
        <v/>
      </c>
      <c r="AI106" s="13" t="str">
        <f t="shared" si="71"/>
        <v/>
      </c>
      <c r="AJ106" s="5" t="str">
        <f t="shared" si="49"/>
        <v/>
      </c>
      <c r="AK106" s="12" t="str">
        <f t="shared" si="72"/>
        <v/>
      </c>
      <c r="AL106" s="13" t="str">
        <f t="shared" si="73"/>
        <v/>
      </c>
      <c r="AM106" s="5" t="str">
        <f t="shared" si="50"/>
        <v/>
      </c>
      <c r="AN106" s="12" t="str">
        <f t="shared" si="74"/>
        <v/>
      </c>
      <c r="AO106" s="13" t="str">
        <f t="shared" si="75"/>
        <v/>
      </c>
      <c r="AQ106" s="33"/>
      <c r="AR106" s="33"/>
      <c r="AS106" s="41" t="s">
        <v>15</v>
      </c>
    </row>
    <row r="107" spans="1:45" hidden="1">
      <c r="A107" s="36">
        <v>105</v>
      </c>
      <c r="B107" s="33" t="str">
        <f t="shared" si="38"/>
        <v/>
      </c>
      <c r="C107" s="33" t="str">
        <f t="shared" si="39"/>
        <v/>
      </c>
      <c r="D107" s="68"/>
      <c r="E107" s="28">
        <v>105</v>
      </c>
      <c r="F107" s="5" t="str">
        <f t="shared" si="51"/>
        <v/>
      </c>
      <c r="G107" s="12" t="str">
        <f t="shared" si="52"/>
        <v/>
      </c>
      <c r="H107" s="13" t="str">
        <f t="shared" si="53"/>
        <v/>
      </c>
      <c r="I107" s="5" t="str">
        <f t="shared" si="40"/>
        <v/>
      </c>
      <c r="J107" s="12" t="str">
        <f t="shared" si="54"/>
        <v/>
      </c>
      <c r="K107" s="13" t="str">
        <f t="shared" si="55"/>
        <v/>
      </c>
      <c r="L107" s="5" t="str">
        <f t="shared" si="41"/>
        <v/>
      </c>
      <c r="M107" s="12" t="str">
        <f t="shared" si="56"/>
        <v/>
      </c>
      <c r="N107" s="13" t="str">
        <f t="shared" si="57"/>
        <v/>
      </c>
      <c r="O107" s="5" t="str">
        <f t="shared" si="42"/>
        <v/>
      </c>
      <c r="P107" s="12" t="str">
        <f t="shared" si="58"/>
        <v/>
      </c>
      <c r="Q107" s="13" t="str">
        <f t="shared" si="59"/>
        <v/>
      </c>
      <c r="R107" s="5" t="str">
        <f t="shared" si="43"/>
        <v/>
      </c>
      <c r="S107" s="12" t="str">
        <f t="shared" si="60"/>
        <v/>
      </c>
      <c r="T107" s="13" t="str">
        <f t="shared" si="61"/>
        <v/>
      </c>
      <c r="U107" s="5" t="str">
        <f t="shared" si="44"/>
        <v/>
      </c>
      <c r="V107" s="12" t="str">
        <f t="shared" si="62"/>
        <v/>
      </c>
      <c r="W107" s="13" t="str">
        <f t="shared" si="63"/>
        <v/>
      </c>
      <c r="X107" s="5" t="str">
        <f t="shared" si="45"/>
        <v/>
      </c>
      <c r="Y107" s="12" t="str">
        <f t="shared" si="64"/>
        <v/>
      </c>
      <c r="Z107" s="13" t="str">
        <f t="shared" si="65"/>
        <v/>
      </c>
      <c r="AA107" s="5" t="str">
        <f t="shared" si="46"/>
        <v/>
      </c>
      <c r="AB107" s="12" t="str">
        <f t="shared" si="66"/>
        <v/>
      </c>
      <c r="AC107" s="13" t="str">
        <f t="shared" si="67"/>
        <v/>
      </c>
      <c r="AD107" s="5" t="str">
        <f t="shared" si="47"/>
        <v/>
      </c>
      <c r="AE107" s="12" t="str">
        <f t="shared" si="68"/>
        <v/>
      </c>
      <c r="AF107" s="13" t="str">
        <f t="shared" si="69"/>
        <v/>
      </c>
      <c r="AG107" s="5" t="str">
        <f t="shared" si="48"/>
        <v/>
      </c>
      <c r="AH107" s="12" t="str">
        <f t="shared" si="70"/>
        <v/>
      </c>
      <c r="AI107" s="13" t="str">
        <f t="shared" si="71"/>
        <v/>
      </c>
      <c r="AJ107" s="5" t="str">
        <f t="shared" si="49"/>
        <v/>
      </c>
      <c r="AK107" s="12" t="str">
        <f t="shared" si="72"/>
        <v/>
      </c>
      <c r="AL107" s="13" t="str">
        <f t="shared" si="73"/>
        <v/>
      </c>
      <c r="AM107" s="5" t="str">
        <f t="shared" si="50"/>
        <v/>
      </c>
      <c r="AN107" s="12" t="str">
        <f t="shared" si="74"/>
        <v/>
      </c>
      <c r="AO107" s="13" t="str">
        <f t="shared" si="75"/>
        <v/>
      </c>
      <c r="AQ107" s="33"/>
      <c r="AR107" s="33"/>
      <c r="AS107" s="41" t="s">
        <v>15</v>
      </c>
    </row>
    <row r="108" spans="1:45" hidden="1">
      <c r="A108" s="36">
        <v>106</v>
      </c>
      <c r="B108" s="33" t="str">
        <f t="shared" si="38"/>
        <v/>
      </c>
      <c r="C108" s="33" t="str">
        <f t="shared" si="39"/>
        <v/>
      </c>
      <c r="D108" s="68"/>
      <c r="E108" s="28">
        <v>106</v>
      </c>
      <c r="F108" s="5" t="str">
        <f t="shared" si="51"/>
        <v/>
      </c>
      <c r="G108" s="12" t="str">
        <f t="shared" si="52"/>
        <v/>
      </c>
      <c r="H108" s="13" t="str">
        <f t="shared" si="53"/>
        <v/>
      </c>
      <c r="I108" s="5" t="str">
        <f t="shared" si="40"/>
        <v/>
      </c>
      <c r="J108" s="12" t="str">
        <f t="shared" si="54"/>
        <v/>
      </c>
      <c r="K108" s="13" t="str">
        <f t="shared" si="55"/>
        <v/>
      </c>
      <c r="L108" s="5" t="str">
        <f t="shared" si="41"/>
        <v/>
      </c>
      <c r="M108" s="12" t="str">
        <f t="shared" si="56"/>
        <v/>
      </c>
      <c r="N108" s="13" t="str">
        <f t="shared" si="57"/>
        <v/>
      </c>
      <c r="O108" s="5" t="str">
        <f t="shared" si="42"/>
        <v/>
      </c>
      <c r="P108" s="12" t="str">
        <f t="shared" si="58"/>
        <v/>
      </c>
      <c r="Q108" s="13" t="str">
        <f t="shared" si="59"/>
        <v/>
      </c>
      <c r="R108" s="5" t="str">
        <f t="shared" si="43"/>
        <v/>
      </c>
      <c r="S108" s="12" t="str">
        <f t="shared" si="60"/>
        <v/>
      </c>
      <c r="T108" s="13" t="str">
        <f t="shared" si="61"/>
        <v/>
      </c>
      <c r="U108" s="5" t="str">
        <f t="shared" si="44"/>
        <v/>
      </c>
      <c r="V108" s="12" t="str">
        <f t="shared" si="62"/>
        <v/>
      </c>
      <c r="W108" s="13" t="str">
        <f t="shared" si="63"/>
        <v/>
      </c>
      <c r="X108" s="5" t="str">
        <f t="shared" si="45"/>
        <v/>
      </c>
      <c r="Y108" s="12" t="str">
        <f t="shared" si="64"/>
        <v/>
      </c>
      <c r="Z108" s="13" t="str">
        <f t="shared" si="65"/>
        <v/>
      </c>
      <c r="AA108" s="5" t="str">
        <f t="shared" si="46"/>
        <v/>
      </c>
      <c r="AB108" s="12" t="str">
        <f t="shared" si="66"/>
        <v/>
      </c>
      <c r="AC108" s="13" t="str">
        <f t="shared" si="67"/>
        <v/>
      </c>
      <c r="AD108" s="5" t="str">
        <f t="shared" si="47"/>
        <v/>
      </c>
      <c r="AE108" s="12" t="str">
        <f t="shared" si="68"/>
        <v/>
      </c>
      <c r="AF108" s="13" t="str">
        <f t="shared" si="69"/>
        <v/>
      </c>
      <c r="AG108" s="5" t="str">
        <f t="shared" si="48"/>
        <v/>
      </c>
      <c r="AH108" s="12" t="str">
        <f t="shared" si="70"/>
        <v/>
      </c>
      <c r="AI108" s="13" t="str">
        <f t="shared" si="71"/>
        <v/>
      </c>
      <c r="AJ108" s="5" t="str">
        <f t="shared" si="49"/>
        <v/>
      </c>
      <c r="AK108" s="12" t="str">
        <f t="shared" si="72"/>
        <v/>
      </c>
      <c r="AL108" s="13" t="str">
        <f t="shared" si="73"/>
        <v/>
      </c>
      <c r="AM108" s="5" t="str">
        <f t="shared" si="50"/>
        <v/>
      </c>
      <c r="AN108" s="12" t="str">
        <f t="shared" si="74"/>
        <v/>
      </c>
      <c r="AO108" s="13" t="str">
        <f t="shared" si="75"/>
        <v/>
      </c>
      <c r="AQ108" s="33">
        <v>25</v>
      </c>
      <c r="AR108" s="34" t="s">
        <v>601</v>
      </c>
      <c r="AS108" s="47" t="s">
        <v>649</v>
      </c>
    </row>
    <row r="109" spans="1:45" hidden="1">
      <c r="A109" s="36">
        <v>107</v>
      </c>
      <c r="B109" s="33" t="str">
        <f t="shared" si="38"/>
        <v/>
      </c>
      <c r="C109" s="33" t="str">
        <f t="shared" si="39"/>
        <v/>
      </c>
      <c r="D109" s="68"/>
      <c r="E109" s="28">
        <v>107</v>
      </c>
      <c r="F109" s="5" t="str">
        <f t="shared" si="51"/>
        <v/>
      </c>
      <c r="G109" s="12" t="str">
        <f t="shared" si="52"/>
        <v/>
      </c>
      <c r="H109" s="13" t="str">
        <f t="shared" si="53"/>
        <v/>
      </c>
      <c r="I109" s="5" t="str">
        <f t="shared" si="40"/>
        <v/>
      </c>
      <c r="J109" s="12" t="str">
        <f t="shared" si="54"/>
        <v/>
      </c>
      <c r="K109" s="13" t="str">
        <f t="shared" si="55"/>
        <v/>
      </c>
      <c r="L109" s="5" t="str">
        <f t="shared" si="41"/>
        <v/>
      </c>
      <c r="M109" s="12" t="str">
        <f t="shared" si="56"/>
        <v/>
      </c>
      <c r="N109" s="13" t="str">
        <f t="shared" si="57"/>
        <v/>
      </c>
      <c r="O109" s="5" t="str">
        <f t="shared" si="42"/>
        <v/>
      </c>
      <c r="P109" s="12" t="str">
        <f t="shared" si="58"/>
        <v/>
      </c>
      <c r="Q109" s="13" t="str">
        <f t="shared" si="59"/>
        <v/>
      </c>
      <c r="R109" s="5" t="str">
        <f t="shared" si="43"/>
        <v/>
      </c>
      <c r="S109" s="12" t="str">
        <f t="shared" si="60"/>
        <v/>
      </c>
      <c r="T109" s="13" t="str">
        <f t="shared" si="61"/>
        <v/>
      </c>
      <c r="U109" s="5" t="str">
        <f t="shared" si="44"/>
        <v/>
      </c>
      <c r="V109" s="12" t="str">
        <f t="shared" si="62"/>
        <v/>
      </c>
      <c r="W109" s="13" t="str">
        <f t="shared" si="63"/>
        <v/>
      </c>
      <c r="X109" s="5" t="str">
        <f t="shared" si="45"/>
        <v/>
      </c>
      <c r="Y109" s="12" t="str">
        <f t="shared" si="64"/>
        <v/>
      </c>
      <c r="Z109" s="13" t="str">
        <f t="shared" si="65"/>
        <v/>
      </c>
      <c r="AA109" s="5" t="str">
        <f t="shared" si="46"/>
        <v/>
      </c>
      <c r="AB109" s="12" t="str">
        <f t="shared" si="66"/>
        <v/>
      </c>
      <c r="AC109" s="13" t="str">
        <f t="shared" si="67"/>
        <v/>
      </c>
      <c r="AD109" s="5" t="str">
        <f t="shared" si="47"/>
        <v/>
      </c>
      <c r="AE109" s="12" t="str">
        <f t="shared" si="68"/>
        <v/>
      </c>
      <c r="AF109" s="13" t="str">
        <f t="shared" si="69"/>
        <v/>
      </c>
      <c r="AG109" s="5" t="str">
        <f t="shared" si="48"/>
        <v/>
      </c>
      <c r="AH109" s="12" t="str">
        <f t="shared" si="70"/>
        <v/>
      </c>
      <c r="AI109" s="13" t="str">
        <f t="shared" si="71"/>
        <v/>
      </c>
      <c r="AJ109" s="5" t="str">
        <f t="shared" si="49"/>
        <v/>
      </c>
      <c r="AK109" s="12" t="str">
        <f t="shared" si="72"/>
        <v/>
      </c>
      <c r="AL109" s="13" t="str">
        <f t="shared" si="73"/>
        <v/>
      </c>
      <c r="AM109" s="5" t="str">
        <f t="shared" si="50"/>
        <v/>
      </c>
      <c r="AN109" s="12" t="str">
        <f t="shared" si="74"/>
        <v/>
      </c>
      <c r="AO109" s="13" t="str">
        <f t="shared" si="75"/>
        <v/>
      </c>
      <c r="AQ109" s="33">
        <v>34</v>
      </c>
      <c r="AR109" s="34" t="s">
        <v>602</v>
      </c>
      <c r="AS109" s="47" t="s">
        <v>649</v>
      </c>
    </row>
    <row r="110" spans="1:45" hidden="1">
      <c r="A110" s="36">
        <v>108</v>
      </c>
      <c r="B110" s="33" t="str">
        <f t="shared" si="38"/>
        <v/>
      </c>
      <c r="C110" s="33" t="str">
        <f t="shared" si="39"/>
        <v/>
      </c>
      <c r="D110" s="68"/>
      <c r="E110" s="28">
        <v>108</v>
      </c>
      <c r="F110" s="5" t="str">
        <f t="shared" si="51"/>
        <v/>
      </c>
      <c r="G110" s="12" t="str">
        <f t="shared" si="52"/>
        <v/>
      </c>
      <c r="H110" s="13" t="str">
        <f t="shared" si="53"/>
        <v/>
      </c>
      <c r="I110" s="5" t="str">
        <f t="shared" si="40"/>
        <v/>
      </c>
      <c r="J110" s="12" t="str">
        <f t="shared" si="54"/>
        <v/>
      </c>
      <c r="K110" s="13" t="str">
        <f t="shared" si="55"/>
        <v/>
      </c>
      <c r="L110" s="5" t="str">
        <f t="shared" si="41"/>
        <v/>
      </c>
      <c r="M110" s="12" t="str">
        <f t="shared" si="56"/>
        <v/>
      </c>
      <c r="N110" s="13" t="str">
        <f t="shared" si="57"/>
        <v/>
      </c>
      <c r="O110" s="5" t="str">
        <f t="shared" si="42"/>
        <v/>
      </c>
      <c r="P110" s="12" t="str">
        <f t="shared" si="58"/>
        <v/>
      </c>
      <c r="Q110" s="13" t="str">
        <f t="shared" si="59"/>
        <v/>
      </c>
      <c r="R110" s="5" t="str">
        <f t="shared" si="43"/>
        <v/>
      </c>
      <c r="S110" s="12" t="str">
        <f t="shared" si="60"/>
        <v/>
      </c>
      <c r="T110" s="13" t="str">
        <f t="shared" si="61"/>
        <v/>
      </c>
      <c r="U110" s="5" t="str">
        <f t="shared" si="44"/>
        <v/>
      </c>
      <c r="V110" s="12" t="str">
        <f t="shared" si="62"/>
        <v/>
      </c>
      <c r="W110" s="13" t="str">
        <f t="shared" si="63"/>
        <v/>
      </c>
      <c r="X110" s="5" t="str">
        <f t="shared" si="45"/>
        <v/>
      </c>
      <c r="Y110" s="12" t="str">
        <f t="shared" si="64"/>
        <v/>
      </c>
      <c r="Z110" s="13" t="str">
        <f t="shared" si="65"/>
        <v/>
      </c>
      <c r="AA110" s="5" t="str">
        <f t="shared" si="46"/>
        <v/>
      </c>
      <c r="AB110" s="12" t="str">
        <f t="shared" si="66"/>
        <v/>
      </c>
      <c r="AC110" s="13" t="str">
        <f t="shared" si="67"/>
        <v/>
      </c>
      <c r="AD110" s="5" t="str">
        <f t="shared" si="47"/>
        <v/>
      </c>
      <c r="AE110" s="12" t="str">
        <f t="shared" si="68"/>
        <v/>
      </c>
      <c r="AF110" s="13" t="str">
        <f t="shared" si="69"/>
        <v/>
      </c>
      <c r="AG110" s="5" t="str">
        <f t="shared" si="48"/>
        <v/>
      </c>
      <c r="AH110" s="12" t="str">
        <f t="shared" si="70"/>
        <v/>
      </c>
      <c r="AI110" s="13" t="str">
        <f t="shared" si="71"/>
        <v/>
      </c>
      <c r="AJ110" s="5" t="str">
        <f t="shared" si="49"/>
        <v/>
      </c>
      <c r="AK110" s="12" t="str">
        <f t="shared" si="72"/>
        <v/>
      </c>
      <c r="AL110" s="13" t="str">
        <f t="shared" si="73"/>
        <v/>
      </c>
      <c r="AM110" s="5" t="str">
        <f t="shared" si="50"/>
        <v/>
      </c>
      <c r="AN110" s="12" t="str">
        <f t="shared" si="74"/>
        <v/>
      </c>
      <c r="AO110" s="13" t="str">
        <f t="shared" si="75"/>
        <v/>
      </c>
      <c r="AQ110" s="33"/>
      <c r="AR110" s="34" t="s">
        <v>603</v>
      </c>
      <c r="AS110" s="47" t="s">
        <v>649</v>
      </c>
    </row>
    <row r="111" spans="1:45" hidden="1">
      <c r="A111" s="36">
        <v>109</v>
      </c>
      <c r="B111" s="33" t="str">
        <f t="shared" si="38"/>
        <v/>
      </c>
      <c r="C111" s="33" t="str">
        <f t="shared" si="39"/>
        <v/>
      </c>
      <c r="D111" s="68"/>
      <c r="E111" s="28">
        <v>109</v>
      </c>
      <c r="F111" s="5" t="str">
        <f t="shared" si="51"/>
        <v/>
      </c>
      <c r="G111" s="12" t="str">
        <f t="shared" si="52"/>
        <v/>
      </c>
      <c r="H111" s="13" t="str">
        <f t="shared" si="53"/>
        <v/>
      </c>
      <c r="I111" s="5" t="str">
        <f t="shared" si="40"/>
        <v/>
      </c>
      <c r="J111" s="12" t="str">
        <f t="shared" si="54"/>
        <v/>
      </c>
      <c r="K111" s="13" t="str">
        <f t="shared" si="55"/>
        <v/>
      </c>
      <c r="L111" s="5" t="str">
        <f t="shared" si="41"/>
        <v/>
      </c>
      <c r="M111" s="12" t="str">
        <f t="shared" si="56"/>
        <v/>
      </c>
      <c r="N111" s="13" t="str">
        <f t="shared" si="57"/>
        <v/>
      </c>
      <c r="O111" s="5" t="str">
        <f t="shared" si="42"/>
        <v/>
      </c>
      <c r="P111" s="12" t="str">
        <f t="shared" si="58"/>
        <v/>
      </c>
      <c r="Q111" s="13" t="str">
        <f t="shared" si="59"/>
        <v/>
      </c>
      <c r="R111" s="5" t="str">
        <f t="shared" si="43"/>
        <v/>
      </c>
      <c r="S111" s="12" t="str">
        <f t="shared" si="60"/>
        <v/>
      </c>
      <c r="T111" s="13" t="str">
        <f t="shared" si="61"/>
        <v/>
      </c>
      <c r="U111" s="5" t="str">
        <f t="shared" si="44"/>
        <v/>
      </c>
      <c r="V111" s="12" t="str">
        <f t="shared" si="62"/>
        <v/>
      </c>
      <c r="W111" s="13" t="str">
        <f t="shared" si="63"/>
        <v/>
      </c>
      <c r="X111" s="5" t="str">
        <f t="shared" si="45"/>
        <v/>
      </c>
      <c r="Y111" s="12" t="str">
        <f t="shared" si="64"/>
        <v/>
      </c>
      <c r="Z111" s="13" t="str">
        <f t="shared" si="65"/>
        <v/>
      </c>
      <c r="AA111" s="5" t="str">
        <f t="shared" si="46"/>
        <v/>
      </c>
      <c r="AB111" s="12" t="str">
        <f t="shared" si="66"/>
        <v/>
      </c>
      <c r="AC111" s="13" t="str">
        <f t="shared" si="67"/>
        <v/>
      </c>
      <c r="AD111" s="5" t="str">
        <f t="shared" si="47"/>
        <v/>
      </c>
      <c r="AE111" s="12" t="str">
        <f t="shared" si="68"/>
        <v/>
      </c>
      <c r="AF111" s="13" t="str">
        <f t="shared" si="69"/>
        <v/>
      </c>
      <c r="AG111" s="5" t="str">
        <f t="shared" si="48"/>
        <v/>
      </c>
      <c r="AH111" s="12" t="str">
        <f t="shared" si="70"/>
        <v/>
      </c>
      <c r="AI111" s="13" t="str">
        <f t="shared" si="71"/>
        <v/>
      </c>
      <c r="AJ111" s="5" t="str">
        <f t="shared" si="49"/>
        <v/>
      </c>
      <c r="AK111" s="12" t="str">
        <f t="shared" si="72"/>
        <v/>
      </c>
      <c r="AL111" s="13" t="str">
        <f t="shared" si="73"/>
        <v/>
      </c>
      <c r="AM111" s="5" t="str">
        <f t="shared" si="50"/>
        <v/>
      </c>
      <c r="AN111" s="12" t="str">
        <f t="shared" si="74"/>
        <v/>
      </c>
      <c r="AO111" s="13" t="str">
        <f t="shared" si="75"/>
        <v/>
      </c>
      <c r="AQ111" s="33">
        <v>66</v>
      </c>
      <c r="AR111" s="34" t="s">
        <v>604</v>
      </c>
      <c r="AS111" s="47" t="s">
        <v>649</v>
      </c>
    </row>
    <row r="112" spans="1:45" hidden="1">
      <c r="A112" s="36">
        <v>110</v>
      </c>
      <c r="B112" s="33" t="str">
        <f t="shared" si="38"/>
        <v/>
      </c>
      <c r="C112" s="33" t="str">
        <f t="shared" si="39"/>
        <v/>
      </c>
      <c r="D112" s="68"/>
      <c r="E112" s="28">
        <v>110</v>
      </c>
      <c r="F112" s="5" t="str">
        <f t="shared" si="51"/>
        <v/>
      </c>
      <c r="G112" s="12" t="str">
        <f t="shared" si="52"/>
        <v/>
      </c>
      <c r="H112" s="13" t="str">
        <f t="shared" si="53"/>
        <v/>
      </c>
      <c r="I112" s="5" t="str">
        <f t="shared" si="40"/>
        <v/>
      </c>
      <c r="J112" s="12" t="str">
        <f t="shared" si="54"/>
        <v/>
      </c>
      <c r="K112" s="13" t="str">
        <f t="shared" si="55"/>
        <v/>
      </c>
      <c r="L112" s="5" t="str">
        <f t="shared" si="41"/>
        <v/>
      </c>
      <c r="M112" s="12" t="str">
        <f t="shared" si="56"/>
        <v/>
      </c>
      <c r="N112" s="13" t="str">
        <f t="shared" si="57"/>
        <v/>
      </c>
      <c r="O112" s="5" t="str">
        <f t="shared" si="42"/>
        <v/>
      </c>
      <c r="P112" s="12" t="str">
        <f t="shared" si="58"/>
        <v/>
      </c>
      <c r="Q112" s="13" t="str">
        <f t="shared" si="59"/>
        <v/>
      </c>
      <c r="R112" s="5" t="str">
        <f t="shared" si="43"/>
        <v/>
      </c>
      <c r="S112" s="12" t="str">
        <f t="shared" si="60"/>
        <v/>
      </c>
      <c r="T112" s="13" t="str">
        <f t="shared" si="61"/>
        <v/>
      </c>
      <c r="U112" s="5" t="str">
        <f t="shared" si="44"/>
        <v/>
      </c>
      <c r="V112" s="12" t="str">
        <f t="shared" si="62"/>
        <v/>
      </c>
      <c r="W112" s="13" t="str">
        <f t="shared" si="63"/>
        <v/>
      </c>
      <c r="X112" s="5" t="str">
        <f t="shared" si="45"/>
        <v/>
      </c>
      <c r="Y112" s="12" t="str">
        <f t="shared" si="64"/>
        <v/>
      </c>
      <c r="Z112" s="13" t="str">
        <f t="shared" si="65"/>
        <v/>
      </c>
      <c r="AA112" s="5" t="str">
        <f t="shared" si="46"/>
        <v/>
      </c>
      <c r="AB112" s="12" t="str">
        <f t="shared" si="66"/>
        <v/>
      </c>
      <c r="AC112" s="13" t="str">
        <f t="shared" si="67"/>
        <v/>
      </c>
      <c r="AD112" s="5" t="str">
        <f t="shared" si="47"/>
        <v/>
      </c>
      <c r="AE112" s="12" t="str">
        <f t="shared" si="68"/>
        <v/>
      </c>
      <c r="AF112" s="13" t="str">
        <f t="shared" si="69"/>
        <v/>
      </c>
      <c r="AG112" s="5" t="str">
        <f t="shared" si="48"/>
        <v/>
      </c>
      <c r="AH112" s="12" t="str">
        <f t="shared" si="70"/>
        <v/>
      </c>
      <c r="AI112" s="13" t="str">
        <f t="shared" si="71"/>
        <v/>
      </c>
      <c r="AJ112" s="5" t="str">
        <f t="shared" si="49"/>
        <v/>
      </c>
      <c r="AK112" s="12" t="str">
        <f t="shared" si="72"/>
        <v/>
      </c>
      <c r="AL112" s="13" t="str">
        <f t="shared" si="73"/>
        <v/>
      </c>
      <c r="AM112" s="5" t="str">
        <f t="shared" si="50"/>
        <v/>
      </c>
      <c r="AN112" s="12" t="str">
        <f t="shared" si="74"/>
        <v/>
      </c>
      <c r="AO112" s="13" t="str">
        <f t="shared" si="75"/>
        <v/>
      </c>
      <c r="AQ112" s="33">
        <v>56</v>
      </c>
      <c r="AR112" s="34" t="s">
        <v>605</v>
      </c>
      <c r="AS112" s="47" t="s">
        <v>649</v>
      </c>
    </row>
    <row r="113" spans="1:45" hidden="1">
      <c r="A113" s="36">
        <v>111</v>
      </c>
      <c r="B113" s="33" t="str">
        <f t="shared" si="38"/>
        <v/>
      </c>
      <c r="C113" s="33" t="str">
        <f t="shared" si="39"/>
        <v/>
      </c>
      <c r="D113" s="68"/>
      <c r="E113" s="28">
        <v>111</v>
      </c>
      <c r="F113" s="5" t="str">
        <f t="shared" si="51"/>
        <v/>
      </c>
      <c r="G113" s="12" t="str">
        <f t="shared" si="52"/>
        <v/>
      </c>
      <c r="H113" s="13" t="str">
        <f t="shared" si="53"/>
        <v/>
      </c>
      <c r="I113" s="5" t="str">
        <f t="shared" si="40"/>
        <v/>
      </c>
      <c r="J113" s="12" t="str">
        <f t="shared" si="54"/>
        <v/>
      </c>
      <c r="K113" s="13" t="str">
        <f t="shared" si="55"/>
        <v/>
      </c>
      <c r="L113" s="5" t="str">
        <f t="shared" si="41"/>
        <v/>
      </c>
      <c r="M113" s="12" t="str">
        <f t="shared" si="56"/>
        <v/>
      </c>
      <c r="N113" s="13" t="str">
        <f t="shared" si="57"/>
        <v/>
      </c>
      <c r="O113" s="5" t="str">
        <f t="shared" si="42"/>
        <v/>
      </c>
      <c r="P113" s="12" t="str">
        <f t="shared" si="58"/>
        <v/>
      </c>
      <c r="Q113" s="13" t="str">
        <f t="shared" si="59"/>
        <v/>
      </c>
      <c r="R113" s="5" t="str">
        <f t="shared" si="43"/>
        <v/>
      </c>
      <c r="S113" s="12" t="str">
        <f t="shared" si="60"/>
        <v/>
      </c>
      <c r="T113" s="13" t="str">
        <f t="shared" si="61"/>
        <v/>
      </c>
      <c r="U113" s="5" t="str">
        <f t="shared" si="44"/>
        <v/>
      </c>
      <c r="V113" s="12" t="str">
        <f t="shared" si="62"/>
        <v/>
      </c>
      <c r="W113" s="13" t="str">
        <f t="shared" si="63"/>
        <v/>
      </c>
      <c r="X113" s="5" t="str">
        <f t="shared" si="45"/>
        <v/>
      </c>
      <c r="Y113" s="12" t="str">
        <f t="shared" si="64"/>
        <v/>
      </c>
      <c r="Z113" s="13" t="str">
        <f t="shared" si="65"/>
        <v/>
      </c>
      <c r="AA113" s="5" t="str">
        <f t="shared" si="46"/>
        <v/>
      </c>
      <c r="AB113" s="12" t="str">
        <f t="shared" si="66"/>
        <v/>
      </c>
      <c r="AC113" s="13" t="str">
        <f t="shared" si="67"/>
        <v/>
      </c>
      <c r="AD113" s="5" t="str">
        <f t="shared" si="47"/>
        <v/>
      </c>
      <c r="AE113" s="12" t="str">
        <f t="shared" si="68"/>
        <v/>
      </c>
      <c r="AF113" s="13" t="str">
        <f t="shared" si="69"/>
        <v/>
      </c>
      <c r="AG113" s="5" t="str">
        <f t="shared" si="48"/>
        <v/>
      </c>
      <c r="AH113" s="12" t="str">
        <f t="shared" si="70"/>
        <v/>
      </c>
      <c r="AI113" s="13" t="str">
        <f t="shared" si="71"/>
        <v/>
      </c>
      <c r="AJ113" s="5" t="str">
        <f t="shared" si="49"/>
        <v/>
      </c>
      <c r="AK113" s="12" t="str">
        <f t="shared" si="72"/>
        <v/>
      </c>
      <c r="AL113" s="13" t="str">
        <f t="shared" si="73"/>
        <v/>
      </c>
      <c r="AM113" s="5" t="str">
        <f t="shared" si="50"/>
        <v/>
      </c>
      <c r="AN113" s="12" t="str">
        <f t="shared" si="74"/>
        <v/>
      </c>
      <c r="AO113" s="13" t="str">
        <f t="shared" si="75"/>
        <v/>
      </c>
      <c r="AQ113" s="33">
        <v>73</v>
      </c>
      <c r="AR113" s="34" t="s">
        <v>606</v>
      </c>
      <c r="AS113" s="47" t="s">
        <v>649</v>
      </c>
    </row>
    <row r="114" spans="1:45" hidden="1">
      <c r="A114" s="36">
        <v>112</v>
      </c>
      <c r="B114" s="33" t="str">
        <f t="shared" si="38"/>
        <v/>
      </c>
      <c r="C114" s="33" t="str">
        <f t="shared" si="39"/>
        <v/>
      </c>
      <c r="D114" s="68"/>
      <c r="E114" s="28">
        <v>112</v>
      </c>
      <c r="F114" s="5" t="str">
        <f t="shared" si="51"/>
        <v/>
      </c>
      <c r="G114" s="12" t="str">
        <f t="shared" si="52"/>
        <v/>
      </c>
      <c r="H114" s="13" t="str">
        <f t="shared" si="53"/>
        <v/>
      </c>
      <c r="I114" s="5" t="str">
        <f t="shared" si="40"/>
        <v/>
      </c>
      <c r="J114" s="12" t="str">
        <f t="shared" si="54"/>
        <v/>
      </c>
      <c r="K114" s="13" t="str">
        <f t="shared" si="55"/>
        <v/>
      </c>
      <c r="L114" s="5" t="str">
        <f t="shared" si="41"/>
        <v/>
      </c>
      <c r="M114" s="12" t="str">
        <f t="shared" si="56"/>
        <v/>
      </c>
      <c r="N114" s="13" t="str">
        <f t="shared" si="57"/>
        <v/>
      </c>
      <c r="O114" s="5" t="str">
        <f t="shared" si="42"/>
        <v/>
      </c>
      <c r="P114" s="12" t="str">
        <f t="shared" si="58"/>
        <v/>
      </c>
      <c r="Q114" s="13" t="str">
        <f t="shared" si="59"/>
        <v/>
      </c>
      <c r="R114" s="5" t="str">
        <f t="shared" si="43"/>
        <v/>
      </c>
      <c r="S114" s="12" t="str">
        <f t="shared" si="60"/>
        <v/>
      </c>
      <c r="T114" s="13" t="str">
        <f t="shared" si="61"/>
        <v/>
      </c>
      <c r="U114" s="5" t="str">
        <f t="shared" si="44"/>
        <v/>
      </c>
      <c r="V114" s="12" t="str">
        <f t="shared" si="62"/>
        <v/>
      </c>
      <c r="W114" s="13" t="str">
        <f t="shared" si="63"/>
        <v/>
      </c>
      <c r="X114" s="5" t="str">
        <f t="shared" si="45"/>
        <v/>
      </c>
      <c r="Y114" s="12" t="str">
        <f t="shared" si="64"/>
        <v/>
      </c>
      <c r="Z114" s="13" t="str">
        <f t="shared" si="65"/>
        <v/>
      </c>
      <c r="AA114" s="5" t="str">
        <f t="shared" si="46"/>
        <v/>
      </c>
      <c r="AB114" s="12" t="str">
        <f t="shared" si="66"/>
        <v/>
      </c>
      <c r="AC114" s="13" t="str">
        <f t="shared" si="67"/>
        <v/>
      </c>
      <c r="AD114" s="5" t="str">
        <f t="shared" si="47"/>
        <v/>
      </c>
      <c r="AE114" s="12" t="str">
        <f t="shared" si="68"/>
        <v/>
      </c>
      <c r="AF114" s="13" t="str">
        <f t="shared" si="69"/>
        <v/>
      </c>
      <c r="AG114" s="5" t="str">
        <f t="shared" si="48"/>
        <v/>
      </c>
      <c r="AH114" s="12" t="str">
        <f t="shared" si="70"/>
        <v/>
      </c>
      <c r="AI114" s="13" t="str">
        <f t="shared" si="71"/>
        <v/>
      </c>
      <c r="AJ114" s="5" t="str">
        <f t="shared" si="49"/>
        <v/>
      </c>
      <c r="AK114" s="12" t="str">
        <f t="shared" si="72"/>
        <v/>
      </c>
      <c r="AL114" s="13" t="str">
        <f t="shared" si="73"/>
        <v/>
      </c>
      <c r="AM114" s="5" t="str">
        <f t="shared" si="50"/>
        <v/>
      </c>
      <c r="AN114" s="12" t="str">
        <f t="shared" si="74"/>
        <v/>
      </c>
      <c r="AO114" s="13" t="str">
        <f t="shared" si="75"/>
        <v/>
      </c>
      <c r="AQ114" s="33">
        <v>81</v>
      </c>
      <c r="AR114" s="34" t="s">
        <v>607</v>
      </c>
      <c r="AS114" s="47" t="s">
        <v>649</v>
      </c>
    </row>
    <row r="115" spans="1:45" hidden="1">
      <c r="A115" s="36">
        <v>113</v>
      </c>
      <c r="B115" s="33" t="str">
        <f t="shared" si="38"/>
        <v/>
      </c>
      <c r="C115" s="33" t="str">
        <f t="shared" si="39"/>
        <v/>
      </c>
      <c r="D115" s="68"/>
      <c r="E115" s="28">
        <v>113</v>
      </c>
      <c r="F115" s="5" t="str">
        <f t="shared" si="51"/>
        <v/>
      </c>
      <c r="G115" s="12" t="str">
        <f t="shared" si="52"/>
        <v/>
      </c>
      <c r="H115" s="13" t="str">
        <f t="shared" si="53"/>
        <v/>
      </c>
      <c r="I115" s="5" t="str">
        <f t="shared" si="40"/>
        <v/>
      </c>
      <c r="J115" s="12" t="str">
        <f t="shared" si="54"/>
        <v/>
      </c>
      <c r="K115" s="13" t="str">
        <f t="shared" si="55"/>
        <v/>
      </c>
      <c r="L115" s="5" t="str">
        <f t="shared" si="41"/>
        <v/>
      </c>
      <c r="M115" s="12" t="str">
        <f t="shared" si="56"/>
        <v/>
      </c>
      <c r="N115" s="13" t="str">
        <f t="shared" si="57"/>
        <v/>
      </c>
      <c r="O115" s="5" t="str">
        <f t="shared" si="42"/>
        <v/>
      </c>
      <c r="P115" s="12" t="str">
        <f t="shared" si="58"/>
        <v/>
      </c>
      <c r="Q115" s="13" t="str">
        <f t="shared" si="59"/>
        <v/>
      </c>
      <c r="R115" s="5" t="str">
        <f t="shared" si="43"/>
        <v/>
      </c>
      <c r="S115" s="12" t="str">
        <f t="shared" si="60"/>
        <v/>
      </c>
      <c r="T115" s="13" t="str">
        <f t="shared" si="61"/>
        <v/>
      </c>
      <c r="U115" s="5" t="str">
        <f t="shared" si="44"/>
        <v/>
      </c>
      <c r="V115" s="12" t="str">
        <f t="shared" si="62"/>
        <v/>
      </c>
      <c r="W115" s="13" t="str">
        <f t="shared" si="63"/>
        <v/>
      </c>
      <c r="X115" s="5" t="str">
        <f t="shared" si="45"/>
        <v/>
      </c>
      <c r="Y115" s="12" t="str">
        <f t="shared" si="64"/>
        <v/>
      </c>
      <c r="Z115" s="13" t="str">
        <f t="shared" si="65"/>
        <v/>
      </c>
      <c r="AA115" s="5" t="str">
        <f t="shared" si="46"/>
        <v/>
      </c>
      <c r="AB115" s="12" t="str">
        <f t="shared" si="66"/>
        <v/>
      </c>
      <c r="AC115" s="13" t="str">
        <f t="shared" si="67"/>
        <v/>
      </c>
      <c r="AD115" s="5" t="str">
        <f t="shared" si="47"/>
        <v/>
      </c>
      <c r="AE115" s="12" t="str">
        <f t="shared" si="68"/>
        <v/>
      </c>
      <c r="AF115" s="13" t="str">
        <f t="shared" si="69"/>
        <v/>
      </c>
      <c r="AG115" s="5" t="str">
        <f t="shared" si="48"/>
        <v/>
      </c>
      <c r="AH115" s="12" t="str">
        <f t="shared" si="70"/>
        <v/>
      </c>
      <c r="AI115" s="13" t="str">
        <f t="shared" si="71"/>
        <v/>
      </c>
      <c r="AJ115" s="5" t="str">
        <f t="shared" si="49"/>
        <v/>
      </c>
      <c r="AK115" s="12" t="str">
        <f t="shared" si="72"/>
        <v/>
      </c>
      <c r="AL115" s="13" t="str">
        <f t="shared" si="73"/>
        <v/>
      </c>
      <c r="AM115" s="5" t="str">
        <f t="shared" si="50"/>
        <v/>
      </c>
      <c r="AN115" s="12" t="str">
        <f t="shared" si="74"/>
        <v/>
      </c>
      <c r="AO115" s="13" t="str">
        <f t="shared" si="75"/>
        <v/>
      </c>
      <c r="AQ115" s="33">
        <v>87</v>
      </c>
      <c r="AR115" s="34" t="s">
        <v>608</v>
      </c>
      <c r="AS115" s="47" t="s">
        <v>649</v>
      </c>
    </row>
    <row r="116" spans="1:45" hidden="1">
      <c r="A116" s="36">
        <v>114</v>
      </c>
      <c r="B116" s="33" t="str">
        <f t="shared" si="38"/>
        <v/>
      </c>
      <c r="C116" s="33" t="str">
        <f t="shared" si="39"/>
        <v/>
      </c>
      <c r="D116" s="68"/>
      <c r="E116" s="28">
        <v>114</v>
      </c>
      <c r="F116" s="5" t="str">
        <f t="shared" si="51"/>
        <v/>
      </c>
      <c r="G116" s="12" t="str">
        <f t="shared" si="52"/>
        <v/>
      </c>
      <c r="H116" s="13" t="str">
        <f t="shared" si="53"/>
        <v/>
      </c>
      <c r="I116" s="5" t="str">
        <f t="shared" si="40"/>
        <v/>
      </c>
      <c r="J116" s="12" t="str">
        <f t="shared" si="54"/>
        <v/>
      </c>
      <c r="K116" s="13" t="str">
        <f t="shared" si="55"/>
        <v/>
      </c>
      <c r="L116" s="5" t="str">
        <f t="shared" si="41"/>
        <v/>
      </c>
      <c r="M116" s="12" t="str">
        <f t="shared" si="56"/>
        <v/>
      </c>
      <c r="N116" s="13" t="str">
        <f t="shared" si="57"/>
        <v/>
      </c>
      <c r="O116" s="5" t="str">
        <f t="shared" si="42"/>
        <v/>
      </c>
      <c r="P116" s="12" t="str">
        <f t="shared" si="58"/>
        <v/>
      </c>
      <c r="Q116" s="13" t="str">
        <f t="shared" si="59"/>
        <v/>
      </c>
      <c r="R116" s="5" t="str">
        <f t="shared" si="43"/>
        <v/>
      </c>
      <c r="S116" s="12" t="str">
        <f t="shared" si="60"/>
        <v/>
      </c>
      <c r="T116" s="13" t="str">
        <f t="shared" si="61"/>
        <v/>
      </c>
      <c r="U116" s="5" t="str">
        <f t="shared" si="44"/>
        <v/>
      </c>
      <c r="V116" s="12" t="str">
        <f t="shared" si="62"/>
        <v/>
      </c>
      <c r="W116" s="13" t="str">
        <f t="shared" si="63"/>
        <v/>
      </c>
      <c r="X116" s="5" t="str">
        <f t="shared" si="45"/>
        <v/>
      </c>
      <c r="Y116" s="12" t="str">
        <f t="shared" si="64"/>
        <v/>
      </c>
      <c r="Z116" s="13" t="str">
        <f t="shared" si="65"/>
        <v/>
      </c>
      <c r="AA116" s="5" t="str">
        <f t="shared" si="46"/>
        <v/>
      </c>
      <c r="AB116" s="12" t="str">
        <f t="shared" si="66"/>
        <v/>
      </c>
      <c r="AC116" s="13" t="str">
        <f t="shared" si="67"/>
        <v/>
      </c>
      <c r="AD116" s="5" t="str">
        <f t="shared" si="47"/>
        <v/>
      </c>
      <c r="AE116" s="12" t="str">
        <f t="shared" si="68"/>
        <v/>
      </c>
      <c r="AF116" s="13" t="str">
        <f t="shared" si="69"/>
        <v/>
      </c>
      <c r="AG116" s="5" t="str">
        <f t="shared" si="48"/>
        <v/>
      </c>
      <c r="AH116" s="12" t="str">
        <f t="shared" si="70"/>
        <v/>
      </c>
      <c r="AI116" s="13" t="str">
        <f t="shared" si="71"/>
        <v/>
      </c>
      <c r="AJ116" s="5" t="str">
        <f t="shared" si="49"/>
        <v/>
      </c>
      <c r="AK116" s="12" t="str">
        <f t="shared" si="72"/>
        <v/>
      </c>
      <c r="AL116" s="13" t="str">
        <f t="shared" si="73"/>
        <v/>
      </c>
      <c r="AM116" s="5" t="str">
        <f t="shared" si="50"/>
        <v/>
      </c>
      <c r="AN116" s="12" t="str">
        <f t="shared" si="74"/>
        <v/>
      </c>
      <c r="AO116" s="13" t="str">
        <f t="shared" si="75"/>
        <v/>
      </c>
      <c r="AQ116" s="33">
        <v>69</v>
      </c>
      <c r="AR116" s="34" t="s">
        <v>609</v>
      </c>
      <c r="AS116" s="47" t="s">
        <v>649</v>
      </c>
    </row>
    <row r="117" spans="1:45" hidden="1">
      <c r="A117" s="36">
        <v>115</v>
      </c>
      <c r="B117" s="33" t="str">
        <f t="shared" si="38"/>
        <v/>
      </c>
      <c r="C117" s="33" t="str">
        <f t="shared" si="39"/>
        <v/>
      </c>
      <c r="D117" s="68"/>
      <c r="E117" s="28">
        <v>115</v>
      </c>
      <c r="F117" s="5" t="str">
        <f t="shared" si="51"/>
        <v/>
      </c>
      <c r="G117" s="12" t="str">
        <f t="shared" si="52"/>
        <v/>
      </c>
      <c r="H117" s="13" t="str">
        <f t="shared" si="53"/>
        <v/>
      </c>
      <c r="I117" s="5" t="str">
        <f t="shared" si="40"/>
        <v/>
      </c>
      <c r="J117" s="12" t="str">
        <f t="shared" si="54"/>
        <v/>
      </c>
      <c r="K117" s="13" t="str">
        <f t="shared" si="55"/>
        <v/>
      </c>
      <c r="L117" s="5" t="str">
        <f t="shared" si="41"/>
        <v/>
      </c>
      <c r="M117" s="12" t="str">
        <f t="shared" si="56"/>
        <v/>
      </c>
      <c r="N117" s="13" t="str">
        <f t="shared" si="57"/>
        <v/>
      </c>
      <c r="O117" s="5" t="str">
        <f t="shared" si="42"/>
        <v/>
      </c>
      <c r="P117" s="12" t="str">
        <f t="shared" si="58"/>
        <v/>
      </c>
      <c r="Q117" s="13" t="str">
        <f t="shared" si="59"/>
        <v/>
      </c>
      <c r="R117" s="5" t="str">
        <f t="shared" si="43"/>
        <v/>
      </c>
      <c r="S117" s="12" t="str">
        <f t="shared" si="60"/>
        <v/>
      </c>
      <c r="T117" s="13" t="str">
        <f t="shared" si="61"/>
        <v/>
      </c>
      <c r="U117" s="5" t="str">
        <f t="shared" si="44"/>
        <v/>
      </c>
      <c r="V117" s="12" t="str">
        <f t="shared" si="62"/>
        <v/>
      </c>
      <c r="W117" s="13" t="str">
        <f t="shared" si="63"/>
        <v/>
      </c>
      <c r="X117" s="5" t="str">
        <f t="shared" si="45"/>
        <v/>
      </c>
      <c r="Y117" s="12" t="str">
        <f t="shared" si="64"/>
        <v/>
      </c>
      <c r="Z117" s="13" t="str">
        <f t="shared" si="65"/>
        <v/>
      </c>
      <c r="AA117" s="5" t="str">
        <f t="shared" si="46"/>
        <v/>
      </c>
      <c r="AB117" s="12" t="str">
        <f t="shared" si="66"/>
        <v/>
      </c>
      <c r="AC117" s="13" t="str">
        <f t="shared" si="67"/>
        <v/>
      </c>
      <c r="AD117" s="5" t="str">
        <f t="shared" si="47"/>
        <v/>
      </c>
      <c r="AE117" s="12" t="str">
        <f t="shared" si="68"/>
        <v/>
      </c>
      <c r="AF117" s="13" t="str">
        <f t="shared" si="69"/>
        <v/>
      </c>
      <c r="AG117" s="5" t="str">
        <f t="shared" si="48"/>
        <v/>
      </c>
      <c r="AH117" s="12" t="str">
        <f t="shared" si="70"/>
        <v/>
      </c>
      <c r="AI117" s="13" t="str">
        <f t="shared" si="71"/>
        <v/>
      </c>
      <c r="AJ117" s="5" t="str">
        <f t="shared" si="49"/>
        <v/>
      </c>
      <c r="AK117" s="12" t="str">
        <f t="shared" si="72"/>
        <v/>
      </c>
      <c r="AL117" s="13" t="str">
        <f t="shared" si="73"/>
        <v/>
      </c>
      <c r="AM117" s="5" t="str">
        <f t="shared" si="50"/>
        <v/>
      </c>
      <c r="AN117" s="12" t="str">
        <f t="shared" si="74"/>
        <v/>
      </c>
      <c r="AO117" s="13" t="str">
        <f t="shared" si="75"/>
        <v/>
      </c>
      <c r="AQ117" s="33">
        <v>27</v>
      </c>
      <c r="AR117" s="34" t="s">
        <v>610</v>
      </c>
      <c r="AS117" s="47" t="s">
        <v>649</v>
      </c>
    </row>
    <row r="118" spans="1:45" hidden="1">
      <c r="A118" s="36">
        <v>116</v>
      </c>
      <c r="B118" s="33" t="str">
        <f t="shared" si="38"/>
        <v/>
      </c>
      <c r="C118" s="33" t="str">
        <f t="shared" si="39"/>
        <v/>
      </c>
      <c r="D118" s="68"/>
      <c r="E118" s="28">
        <v>116</v>
      </c>
      <c r="F118" s="5" t="str">
        <f t="shared" si="51"/>
        <v/>
      </c>
      <c r="G118" s="12" t="str">
        <f t="shared" si="52"/>
        <v/>
      </c>
      <c r="H118" s="13" t="str">
        <f t="shared" si="53"/>
        <v/>
      </c>
      <c r="I118" s="5" t="str">
        <f t="shared" si="40"/>
        <v/>
      </c>
      <c r="J118" s="12" t="str">
        <f t="shared" si="54"/>
        <v/>
      </c>
      <c r="K118" s="13" t="str">
        <f t="shared" si="55"/>
        <v/>
      </c>
      <c r="L118" s="5" t="str">
        <f t="shared" si="41"/>
        <v/>
      </c>
      <c r="M118" s="12" t="str">
        <f t="shared" si="56"/>
        <v/>
      </c>
      <c r="N118" s="13" t="str">
        <f t="shared" si="57"/>
        <v/>
      </c>
      <c r="O118" s="5" t="str">
        <f t="shared" si="42"/>
        <v/>
      </c>
      <c r="P118" s="12" t="str">
        <f t="shared" si="58"/>
        <v/>
      </c>
      <c r="Q118" s="13" t="str">
        <f t="shared" si="59"/>
        <v/>
      </c>
      <c r="R118" s="5" t="str">
        <f t="shared" si="43"/>
        <v/>
      </c>
      <c r="S118" s="12" t="str">
        <f t="shared" si="60"/>
        <v/>
      </c>
      <c r="T118" s="13" t="str">
        <f t="shared" si="61"/>
        <v/>
      </c>
      <c r="U118" s="5" t="str">
        <f t="shared" si="44"/>
        <v/>
      </c>
      <c r="V118" s="12" t="str">
        <f t="shared" si="62"/>
        <v/>
      </c>
      <c r="W118" s="13" t="str">
        <f t="shared" si="63"/>
        <v/>
      </c>
      <c r="X118" s="5" t="str">
        <f t="shared" si="45"/>
        <v/>
      </c>
      <c r="Y118" s="12" t="str">
        <f t="shared" si="64"/>
        <v/>
      </c>
      <c r="Z118" s="13" t="str">
        <f t="shared" si="65"/>
        <v/>
      </c>
      <c r="AA118" s="5" t="str">
        <f t="shared" si="46"/>
        <v/>
      </c>
      <c r="AB118" s="12" t="str">
        <f t="shared" si="66"/>
        <v/>
      </c>
      <c r="AC118" s="13" t="str">
        <f t="shared" si="67"/>
        <v/>
      </c>
      <c r="AD118" s="5" t="str">
        <f t="shared" si="47"/>
        <v/>
      </c>
      <c r="AE118" s="12" t="str">
        <f t="shared" si="68"/>
        <v/>
      </c>
      <c r="AF118" s="13" t="str">
        <f t="shared" si="69"/>
        <v/>
      </c>
      <c r="AG118" s="5" t="str">
        <f t="shared" si="48"/>
        <v/>
      </c>
      <c r="AH118" s="12" t="str">
        <f t="shared" si="70"/>
        <v/>
      </c>
      <c r="AI118" s="13" t="str">
        <f t="shared" si="71"/>
        <v/>
      </c>
      <c r="AJ118" s="5" t="str">
        <f t="shared" si="49"/>
        <v/>
      </c>
      <c r="AK118" s="12" t="str">
        <f t="shared" si="72"/>
        <v/>
      </c>
      <c r="AL118" s="13" t="str">
        <f t="shared" si="73"/>
        <v/>
      </c>
      <c r="AM118" s="5" t="str">
        <f t="shared" si="50"/>
        <v/>
      </c>
      <c r="AN118" s="12" t="str">
        <f t="shared" si="74"/>
        <v/>
      </c>
      <c r="AO118" s="13" t="str">
        <f t="shared" si="75"/>
        <v/>
      </c>
      <c r="AQ118" s="33">
        <v>42</v>
      </c>
      <c r="AR118" s="34" t="s">
        <v>611</v>
      </c>
      <c r="AS118" s="47" t="s">
        <v>649</v>
      </c>
    </row>
    <row r="119" spans="1:45" hidden="1">
      <c r="A119" s="36">
        <v>117</v>
      </c>
      <c r="B119" s="33" t="str">
        <f t="shared" si="38"/>
        <v/>
      </c>
      <c r="C119" s="33" t="str">
        <f t="shared" si="39"/>
        <v/>
      </c>
      <c r="D119" s="68"/>
      <c r="E119" s="28">
        <v>117</v>
      </c>
      <c r="F119" s="5" t="str">
        <f t="shared" si="51"/>
        <v/>
      </c>
      <c r="G119" s="12" t="str">
        <f t="shared" si="52"/>
        <v/>
      </c>
      <c r="H119" s="13" t="str">
        <f t="shared" si="53"/>
        <v/>
      </c>
      <c r="I119" s="5" t="str">
        <f t="shared" si="40"/>
        <v/>
      </c>
      <c r="J119" s="12" t="str">
        <f t="shared" si="54"/>
        <v/>
      </c>
      <c r="K119" s="13" t="str">
        <f t="shared" si="55"/>
        <v/>
      </c>
      <c r="L119" s="5" t="str">
        <f t="shared" si="41"/>
        <v/>
      </c>
      <c r="M119" s="12" t="str">
        <f t="shared" si="56"/>
        <v/>
      </c>
      <c r="N119" s="13" t="str">
        <f t="shared" si="57"/>
        <v/>
      </c>
      <c r="O119" s="5" t="str">
        <f t="shared" si="42"/>
        <v/>
      </c>
      <c r="P119" s="12" t="str">
        <f t="shared" si="58"/>
        <v/>
      </c>
      <c r="Q119" s="13" t="str">
        <f t="shared" si="59"/>
        <v/>
      </c>
      <c r="R119" s="5" t="str">
        <f t="shared" si="43"/>
        <v/>
      </c>
      <c r="S119" s="12" t="str">
        <f t="shared" si="60"/>
        <v/>
      </c>
      <c r="T119" s="13" t="str">
        <f t="shared" si="61"/>
        <v/>
      </c>
      <c r="U119" s="5" t="str">
        <f t="shared" si="44"/>
        <v/>
      </c>
      <c r="V119" s="12" t="str">
        <f t="shared" si="62"/>
        <v/>
      </c>
      <c r="W119" s="13" t="str">
        <f t="shared" si="63"/>
        <v/>
      </c>
      <c r="X119" s="5" t="str">
        <f t="shared" si="45"/>
        <v/>
      </c>
      <c r="Y119" s="12" t="str">
        <f t="shared" si="64"/>
        <v/>
      </c>
      <c r="Z119" s="13" t="str">
        <f t="shared" si="65"/>
        <v/>
      </c>
      <c r="AA119" s="5" t="str">
        <f t="shared" si="46"/>
        <v/>
      </c>
      <c r="AB119" s="12" t="str">
        <f t="shared" si="66"/>
        <v/>
      </c>
      <c r="AC119" s="13" t="str">
        <f t="shared" si="67"/>
        <v/>
      </c>
      <c r="AD119" s="5" t="str">
        <f t="shared" si="47"/>
        <v/>
      </c>
      <c r="AE119" s="12" t="str">
        <f t="shared" si="68"/>
        <v/>
      </c>
      <c r="AF119" s="13" t="str">
        <f t="shared" si="69"/>
        <v/>
      </c>
      <c r="AG119" s="5" t="str">
        <f t="shared" si="48"/>
        <v/>
      </c>
      <c r="AH119" s="12" t="str">
        <f t="shared" si="70"/>
        <v/>
      </c>
      <c r="AI119" s="13" t="str">
        <f t="shared" si="71"/>
        <v/>
      </c>
      <c r="AJ119" s="5" t="str">
        <f t="shared" si="49"/>
        <v/>
      </c>
      <c r="AK119" s="12" t="str">
        <f t="shared" si="72"/>
        <v/>
      </c>
      <c r="AL119" s="13" t="str">
        <f t="shared" si="73"/>
        <v/>
      </c>
      <c r="AM119" s="5" t="str">
        <f t="shared" si="50"/>
        <v/>
      </c>
      <c r="AN119" s="12" t="str">
        <f t="shared" si="74"/>
        <v/>
      </c>
      <c r="AO119" s="13" t="str">
        <f t="shared" si="75"/>
        <v/>
      </c>
      <c r="AQ119" s="33">
        <v>92</v>
      </c>
      <c r="AR119" s="34" t="s">
        <v>612</v>
      </c>
      <c r="AS119" s="47" t="s">
        <v>649</v>
      </c>
    </row>
    <row r="120" spans="1:45" hidden="1">
      <c r="A120" s="36">
        <v>118</v>
      </c>
      <c r="B120" s="33" t="str">
        <f t="shared" si="38"/>
        <v/>
      </c>
      <c r="C120" s="33" t="str">
        <f t="shared" si="39"/>
        <v/>
      </c>
      <c r="D120" s="68"/>
      <c r="E120" s="28">
        <v>118</v>
      </c>
      <c r="F120" s="5" t="str">
        <f t="shared" si="51"/>
        <v/>
      </c>
      <c r="G120" s="12" t="str">
        <f t="shared" si="52"/>
        <v/>
      </c>
      <c r="H120" s="13" t="str">
        <f t="shared" si="53"/>
        <v/>
      </c>
      <c r="I120" s="5" t="str">
        <f t="shared" si="40"/>
        <v/>
      </c>
      <c r="J120" s="12" t="str">
        <f t="shared" si="54"/>
        <v/>
      </c>
      <c r="K120" s="13" t="str">
        <f t="shared" si="55"/>
        <v/>
      </c>
      <c r="L120" s="5" t="str">
        <f t="shared" si="41"/>
        <v/>
      </c>
      <c r="M120" s="12" t="str">
        <f t="shared" si="56"/>
        <v/>
      </c>
      <c r="N120" s="13" t="str">
        <f t="shared" si="57"/>
        <v/>
      </c>
      <c r="O120" s="5" t="str">
        <f t="shared" si="42"/>
        <v/>
      </c>
      <c r="P120" s="12" t="str">
        <f t="shared" si="58"/>
        <v/>
      </c>
      <c r="Q120" s="13" t="str">
        <f t="shared" si="59"/>
        <v/>
      </c>
      <c r="R120" s="5" t="str">
        <f t="shared" si="43"/>
        <v/>
      </c>
      <c r="S120" s="12" t="str">
        <f t="shared" si="60"/>
        <v/>
      </c>
      <c r="T120" s="13" t="str">
        <f t="shared" si="61"/>
        <v/>
      </c>
      <c r="U120" s="5" t="str">
        <f t="shared" si="44"/>
        <v/>
      </c>
      <c r="V120" s="12" t="str">
        <f t="shared" si="62"/>
        <v/>
      </c>
      <c r="W120" s="13" t="str">
        <f t="shared" si="63"/>
        <v/>
      </c>
      <c r="X120" s="5" t="str">
        <f t="shared" si="45"/>
        <v/>
      </c>
      <c r="Y120" s="12" t="str">
        <f t="shared" si="64"/>
        <v/>
      </c>
      <c r="Z120" s="13" t="str">
        <f t="shared" si="65"/>
        <v/>
      </c>
      <c r="AA120" s="5" t="str">
        <f t="shared" si="46"/>
        <v/>
      </c>
      <c r="AB120" s="12" t="str">
        <f t="shared" si="66"/>
        <v/>
      </c>
      <c r="AC120" s="13" t="str">
        <f t="shared" si="67"/>
        <v/>
      </c>
      <c r="AD120" s="5" t="str">
        <f t="shared" si="47"/>
        <v/>
      </c>
      <c r="AE120" s="12" t="str">
        <f t="shared" si="68"/>
        <v/>
      </c>
      <c r="AF120" s="13" t="str">
        <f t="shared" si="69"/>
        <v/>
      </c>
      <c r="AG120" s="5" t="str">
        <f t="shared" si="48"/>
        <v/>
      </c>
      <c r="AH120" s="12" t="str">
        <f t="shared" si="70"/>
        <v/>
      </c>
      <c r="AI120" s="13" t="str">
        <f t="shared" si="71"/>
        <v/>
      </c>
      <c r="AJ120" s="5" t="str">
        <f t="shared" si="49"/>
        <v/>
      </c>
      <c r="AK120" s="12" t="str">
        <f t="shared" si="72"/>
        <v/>
      </c>
      <c r="AL120" s="13" t="str">
        <f t="shared" si="73"/>
        <v/>
      </c>
      <c r="AM120" s="5" t="str">
        <f t="shared" si="50"/>
        <v/>
      </c>
      <c r="AN120" s="12" t="str">
        <f t="shared" si="74"/>
        <v/>
      </c>
      <c r="AO120" s="13" t="str">
        <f t="shared" si="75"/>
        <v/>
      </c>
      <c r="AQ120" s="33"/>
      <c r="AR120" s="33"/>
      <c r="AS120" s="47" t="s">
        <v>649</v>
      </c>
    </row>
    <row r="121" spans="1:45" hidden="1">
      <c r="A121" s="36">
        <v>119</v>
      </c>
      <c r="B121" s="33" t="str">
        <f t="shared" si="38"/>
        <v/>
      </c>
      <c r="C121" s="33" t="str">
        <f t="shared" si="39"/>
        <v/>
      </c>
      <c r="D121" s="68"/>
      <c r="E121" s="28">
        <v>119</v>
      </c>
      <c r="F121" s="5" t="str">
        <f t="shared" si="51"/>
        <v/>
      </c>
      <c r="G121" s="12" t="str">
        <f t="shared" si="52"/>
        <v/>
      </c>
      <c r="H121" s="13" t="str">
        <f t="shared" si="53"/>
        <v/>
      </c>
      <c r="I121" s="5" t="str">
        <f t="shared" si="40"/>
        <v/>
      </c>
      <c r="J121" s="12" t="str">
        <f t="shared" si="54"/>
        <v/>
      </c>
      <c r="K121" s="13" t="str">
        <f t="shared" si="55"/>
        <v/>
      </c>
      <c r="L121" s="5" t="str">
        <f t="shared" si="41"/>
        <v/>
      </c>
      <c r="M121" s="12" t="str">
        <f t="shared" si="56"/>
        <v/>
      </c>
      <c r="N121" s="13" t="str">
        <f t="shared" si="57"/>
        <v/>
      </c>
      <c r="O121" s="5" t="str">
        <f t="shared" si="42"/>
        <v/>
      </c>
      <c r="P121" s="12" t="str">
        <f t="shared" si="58"/>
        <v/>
      </c>
      <c r="Q121" s="13" t="str">
        <f t="shared" si="59"/>
        <v/>
      </c>
      <c r="R121" s="5" t="str">
        <f t="shared" si="43"/>
        <v/>
      </c>
      <c r="S121" s="12" t="str">
        <f t="shared" si="60"/>
        <v/>
      </c>
      <c r="T121" s="13" t="str">
        <f t="shared" si="61"/>
        <v/>
      </c>
      <c r="U121" s="5" t="str">
        <f t="shared" si="44"/>
        <v/>
      </c>
      <c r="V121" s="12" t="str">
        <f t="shared" si="62"/>
        <v/>
      </c>
      <c r="W121" s="13" t="str">
        <f t="shared" si="63"/>
        <v/>
      </c>
      <c r="X121" s="5" t="str">
        <f t="shared" si="45"/>
        <v/>
      </c>
      <c r="Y121" s="12" t="str">
        <f t="shared" si="64"/>
        <v/>
      </c>
      <c r="Z121" s="13" t="str">
        <f t="shared" si="65"/>
        <v/>
      </c>
      <c r="AA121" s="5" t="str">
        <f t="shared" si="46"/>
        <v/>
      </c>
      <c r="AB121" s="12" t="str">
        <f t="shared" si="66"/>
        <v/>
      </c>
      <c r="AC121" s="13" t="str">
        <f t="shared" si="67"/>
        <v/>
      </c>
      <c r="AD121" s="5" t="str">
        <f t="shared" si="47"/>
        <v/>
      </c>
      <c r="AE121" s="12" t="str">
        <f t="shared" si="68"/>
        <v/>
      </c>
      <c r="AF121" s="13" t="str">
        <f t="shared" si="69"/>
        <v/>
      </c>
      <c r="AG121" s="5" t="str">
        <f t="shared" si="48"/>
        <v/>
      </c>
      <c r="AH121" s="12" t="str">
        <f t="shared" si="70"/>
        <v/>
      </c>
      <c r="AI121" s="13" t="str">
        <f t="shared" si="71"/>
        <v/>
      </c>
      <c r="AJ121" s="5" t="str">
        <f t="shared" si="49"/>
        <v/>
      </c>
      <c r="AK121" s="12" t="str">
        <f t="shared" si="72"/>
        <v/>
      </c>
      <c r="AL121" s="13" t="str">
        <f t="shared" si="73"/>
        <v/>
      </c>
      <c r="AM121" s="5" t="str">
        <f t="shared" si="50"/>
        <v/>
      </c>
      <c r="AN121" s="12" t="str">
        <f t="shared" si="74"/>
        <v/>
      </c>
      <c r="AO121" s="13" t="str">
        <f t="shared" si="75"/>
        <v/>
      </c>
      <c r="AQ121" s="33"/>
      <c r="AR121" s="33"/>
      <c r="AS121" s="47" t="s">
        <v>649</v>
      </c>
    </row>
    <row r="122" spans="1:45" hidden="1">
      <c r="A122" s="36">
        <v>120</v>
      </c>
      <c r="B122" s="33" t="str">
        <f t="shared" si="38"/>
        <v/>
      </c>
      <c r="C122" s="33" t="str">
        <f t="shared" si="39"/>
        <v/>
      </c>
      <c r="D122" s="68"/>
      <c r="E122" s="28">
        <v>120</v>
      </c>
      <c r="F122" s="5" t="str">
        <f t="shared" si="51"/>
        <v/>
      </c>
      <c r="G122" s="12" t="str">
        <f t="shared" si="52"/>
        <v/>
      </c>
      <c r="H122" s="13" t="str">
        <f t="shared" si="53"/>
        <v/>
      </c>
      <c r="I122" s="5" t="str">
        <f t="shared" si="40"/>
        <v/>
      </c>
      <c r="J122" s="12" t="str">
        <f t="shared" si="54"/>
        <v/>
      </c>
      <c r="K122" s="13" t="str">
        <f t="shared" si="55"/>
        <v/>
      </c>
      <c r="L122" s="5" t="str">
        <f t="shared" si="41"/>
        <v/>
      </c>
      <c r="M122" s="12" t="str">
        <f t="shared" si="56"/>
        <v/>
      </c>
      <c r="N122" s="13" t="str">
        <f t="shared" si="57"/>
        <v/>
      </c>
      <c r="O122" s="5" t="str">
        <f t="shared" si="42"/>
        <v/>
      </c>
      <c r="P122" s="12" t="str">
        <f t="shared" si="58"/>
        <v/>
      </c>
      <c r="Q122" s="13" t="str">
        <f t="shared" si="59"/>
        <v/>
      </c>
      <c r="R122" s="5" t="str">
        <f t="shared" si="43"/>
        <v/>
      </c>
      <c r="S122" s="12" t="str">
        <f t="shared" si="60"/>
        <v/>
      </c>
      <c r="T122" s="13" t="str">
        <f t="shared" si="61"/>
        <v/>
      </c>
      <c r="U122" s="5" t="str">
        <f t="shared" si="44"/>
        <v/>
      </c>
      <c r="V122" s="12" t="str">
        <f t="shared" si="62"/>
        <v/>
      </c>
      <c r="W122" s="13" t="str">
        <f t="shared" si="63"/>
        <v/>
      </c>
      <c r="X122" s="5" t="str">
        <f t="shared" si="45"/>
        <v/>
      </c>
      <c r="Y122" s="12" t="str">
        <f t="shared" si="64"/>
        <v/>
      </c>
      <c r="Z122" s="13" t="str">
        <f t="shared" si="65"/>
        <v/>
      </c>
      <c r="AA122" s="5" t="str">
        <f t="shared" si="46"/>
        <v/>
      </c>
      <c r="AB122" s="12" t="str">
        <f t="shared" si="66"/>
        <v/>
      </c>
      <c r="AC122" s="13" t="str">
        <f t="shared" si="67"/>
        <v/>
      </c>
      <c r="AD122" s="5" t="str">
        <f t="shared" si="47"/>
        <v/>
      </c>
      <c r="AE122" s="12" t="str">
        <f t="shared" si="68"/>
        <v/>
      </c>
      <c r="AF122" s="13" t="str">
        <f t="shared" si="69"/>
        <v/>
      </c>
      <c r="AG122" s="5" t="str">
        <f t="shared" si="48"/>
        <v/>
      </c>
      <c r="AH122" s="12" t="str">
        <f t="shared" si="70"/>
        <v/>
      </c>
      <c r="AI122" s="13" t="str">
        <f t="shared" si="71"/>
        <v/>
      </c>
      <c r="AJ122" s="5" t="str">
        <f t="shared" si="49"/>
        <v/>
      </c>
      <c r="AK122" s="12" t="str">
        <f t="shared" si="72"/>
        <v/>
      </c>
      <c r="AL122" s="13" t="str">
        <f t="shared" si="73"/>
        <v/>
      </c>
      <c r="AM122" s="5" t="str">
        <f t="shared" si="50"/>
        <v/>
      </c>
      <c r="AN122" s="12" t="str">
        <f t="shared" si="74"/>
        <v/>
      </c>
      <c r="AO122" s="13" t="str">
        <f t="shared" si="75"/>
        <v/>
      </c>
      <c r="AQ122" s="33"/>
      <c r="AR122" s="33"/>
      <c r="AS122" s="47" t="s">
        <v>649</v>
      </c>
    </row>
    <row r="123" spans="1:45" hidden="1">
      <c r="A123" s="36">
        <v>121</v>
      </c>
      <c r="B123" s="33" t="str">
        <f t="shared" si="38"/>
        <v/>
      </c>
      <c r="C123" s="33" t="str">
        <f t="shared" si="39"/>
        <v/>
      </c>
      <c r="D123" s="68"/>
      <c r="E123" s="28">
        <v>121</v>
      </c>
      <c r="F123" s="5" t="str">
        <f t="shared" si="51"/>
        <v/>
      </c>
      <c r="G123" s="12" t="str">
        <f t="shared" si="52"/>
        <v/>
      </c>
      <c r="H123" s="13" t="str">
        <f t="shared" si="53"/>
        <v/>
      </c>
      <c r="I123" s="5" t="str">
        <f t="shared" si="40"/>
        <v/>
      </c>
      <c r="J123" s="12" t="str">
        <f t="shared" si="54"/>
        <v/>
      </c>
      <c r="K123" s="13" t="str">
        <f t="shared" si="55"/>
        <v/>
      </c>
      <c r="L123" s="5" t="str">
        <f t="shared" si="41"/>
        <v/>
      </c>
      <c r="M123" s="12" t="str">
        <f t="shared" si="56"/>
        <v/>
      </c>
      <c r="N123" s="13" t="str">
        <f t="shared" si="57"/>
        <v/>
      </c>
      <c r="O123" s="5" t="str">
        <f t="shared" si="42"/>
        <v/>
      </c>
      <c r="P123" s="12" t="str">
        <f t="shared" si="58"/>
        <v/>
      </c>
      <c r="Q123" s="13" t="str">
        <f t="shared" si="59"/>
        <v/>
      </c>
      <c r="R123" s="5" t="str">
        <f t="shared" si="43"/>
        <v/>
      </c>
      <c r="S123" s="12" t="str">
        <f t="shared" si="60"/>
        <v/>
      </c>
      <c r="T123" s="13" t="str">
        <f t="shared" si="61"/>
        <v/>
      </c>
      <c r="U123" s="5" t="str">
        <f t="shared" si="44"/>
        <v/>
      </c>
      <c r="V123" s="12" t="str">
        <f t="shared" si="62"/>
        <v/>
      </c>
      <c r="W123" s="13" t="str">
        <f t="shared" si="63"/>
        <v/>
      </c>
      <c r="X123" s="5" t="str">
        <f t="shared" si="45"/>
        <v/>
      </c>
      <c r="Y123" s="12" t="str">
        <f t="shared" si="64"/>
        <v/>
      </c>
      <c r="Z123" s="13" t="str">
        <f t="shared" si="65"/>
        <v/>
      </c>
      <c r="AA123" s="5" t="str">
        <f t="shared" si="46"/>
        <v/>
      </c>
      <c r="AB123" s="12" t="str">
        <f t="shared" si="66"/>
        <v/>
      </c>
      <c r="AC123" s="13" t="str">
        <f t="shared" si="67"/>
        <v/>
      </c>
      <c r="AD123" s="5" t="str">
        <f t="shared" si="47"/>
        <v/>
      </c>
      <c r="AE123" s="12" t="str">
        <f t="shared" si="68"/>
        <v/>
      </c>
      <c r="AF123" s="13" t="str">
        <f t="shared" si="69"/>
        <v/>
      </c>
      <c r="AG123" s="5" t="str">
        <f t="shared" si="48"/>
        <v/>
      </c>
      <c r="AH123" s="12" t="str">
        <f t="shared" si="70"/>
        <v/>
      </c>
      <c r="AI123" s="13" t="str">
        <f t="shared" si="71"/>
        <v/>
      </c>
      <c r="AJ123" s="5" t="str">
        <f t="shared" si="49"/>
        <v/>
      </c>
      <c r="AK123" s="12" t="str">
        <f t="shared" si="72"/>
        <v/>
      </c>
      <c r="AL123" s="13" t="str">
        <f t="shared" si="73"/>
        <v/>
      </c>
      <c r="AM123" s="5" t="str">
        <f t="shared" si="50"/>
        <v/>
      </c>
      <c r="AN123" s="12" t="str">
        <f t="shared" si="74"/>
        <v/>
      </c>
      <c r="AO123" s="13" t="str">
        <f t="shared" si="75"/>
        <v/>
      </c>
      <c r="AQ123" s="33">
        <v>16</v>
      </c>
      <c r="AR123" s="33" t="s">
        <v>352</v>
      </c>
      <c r="AS123" s="44" t="s">
        <v>11</v>
      </c>
    </row>
    <row r="124" spans="1:45" hidden="1">
      <c r="A124" s="36">
        <v>122</v>
      </c>
      <c r="B124" s="33" t="str">
        <f t="shared" si="38"/>
        <v/>
      </c>
      <c r="C124" s="33" t="str">
        <f t="shared" si="39"/>
        <v/>
      </c>
      <c r="D124" s="68"/>
      <c r="E124" s="28">
        <v>122</v>
      </c>
      <c r="F124" s="5" t="str">
        <f t="shared" si="51"/>
        <v/>
      </c>
      <c r="G124" s="12" t="str">
        <f t="shared" si="52"/>
        <v/>
      </c>
      <c r="H124" s="13" t="str">
        <f t="shared" si="53"/>
        <v/>
      </c>
      <c r="I124" s="5" t="str">
        <f t="shared" si="40"/>
        <v/>
      </c>
      <c r="J124" s="12" t="str">
        <f t="shared" si="54"/>
        <v/>
      </c>
      <c r="K124" s="13" t="str">
        <f t="shared" si="55"/>
        <v/>
      </c>
      <c r="L124" s="5" t="str">
        <f t="shared" si="41"/>
        <v/>
      </c>
      <c r="M124" s="12" t="str">
        <f t="shared" si="56"/>
        <v/>
      </c>
      <c r="N124" s="13" t="str">
        <f t="shared" si="57"/>
        <v/>
      </c>
      <c r="O124" s="5" t="str">
        <f t="shared" si="42"/>
        <v/>
      </c>
      <c r="P124" s="12" t="str">
        <f t="shared" si="58"/>
        <v/>
      </c>
      <c r="Q124" s="13" t="str">
        <f t="shared" si="59"/>
        <v/>
      </c>
      <c r="R124" s="5" t="str">
        <f t="shared" si="43"/>
        <v/>
      </c>
      <c r="S124" s="12" t="str">
        <f t="shared" si="60"/>
        <v/>
      </c>
      <c r="T124" s="13" t="str">
        <f t="shared" si="61"/>
        <v/>
      </c>
      <c r="U124" s="5" t="str">
        <f t="shared" si="44"/>
        <v/>
      </c>
      <c r="V124" s="12" t="str">
        <f t="shared" si="62"/>
        <v/>
      </c>
      <c r="W124" s="13" t="str">
        <f t="shared" si="63"/>
        <v/>
      </c>
      <c r="X124" s="5" t="str">
        <f t="shared" si="45"/>
        <v/>
      </c>
      <c r="Y124" s="12" t="str">
        <f t="shared" si="64"/>
        <v/>
      </c>
      <c r="Z124" s="13" t="str">
        <f t="shared" si="65"/>
        <v/>
      </c>
      <c r="AA124" s="5" t="str">
        <f t="shared" si="46"/>
        <v/>
      </c>
      <c r="AB124" s="12" t="str">
        <f t="shared" si="66"/>
        <v/>
      </c>
      <c r="AC124" s="13" t="str">
        <f t="shared" si="67"/>
        <v/>
      </c>
      <c r="AD124" s="5" t="str">
        <f t="shared" si="47"/>
        <v/>
      </c>
      <c r="AE124" s="12" t="str">
        <f t="shared" si="68"/>
        <v/>
      </c>
      <c r="AF124" s="13" t="str">
        <f t="shared" si="69"/>
        <v/>
      </c>
      <c r="AG124" s="5" t="str">
        <f t="shared" si="48"/>
        <v/>
      </c>
      <c r="AH124" s="12" t="str">
        <f t="shared" si="70"/>
        <v/>
      </c>
      <c r="AI124" s="13" t="str">
        <f t="shared" si="71"/>
        <v/>
      </c>
      <c r="AJ124" s="5" t="str">
        <f t="shared" si="49"/>
        <v/>
      </c>
      <c r="AK124" s="12" t="str">
        <f t="shared" si="72"/>
        <v/>
      </c>
      <c r="AL124" s="13" t="str">
        <f t="shared" si="73"/>
        <v/>
      </c>
      <c r="AM124" s="5" t="str">
        <f t="shared" si="50"/>
        <v/>
      </c>
      <c r="AN124" s="12" t="str">
        <f t="shared" si="74"/>
        <v/>
      </c>
      <c r="AO124" s="13" t="str">
        <f t="shared" si="75"/>
        <v/>
      </c>
      <c r="AQ124" s="33">
        <v>28</v>
      </c>
      <c r="AR124" s="33" t="s">
        <v>353</v>
      </c>
      <c r="AS124" s="44" t="s">
        <v>11</v>
      </c>
    </row>
    <row r="125" spans="1:45" hidden="1">
      <c r="A125" s="36">
        <v>123</v>
      </c>
      <c r="B125" s="33" t="str">
        <f t="shared" si="38"/>
        <v/>
      </c>
      <c r="C125" s="33" t="str">
        <f t="shared" si="39"/>
        <v/>
      </c>
      <c r="D125" s="68"/>
      <c r="E125" s="28">
        <v>123</v>
      </c>
      <c r="F125" s="5" t="str">
        <f t="shared" si="51"/>
        <v/>
      </c>
      <c r="G125" s="12" t="str">
        <f t="shared" si="52"/>
        <v/>
      </c>
      <c r="H125" s="13" t="str">
        <f t="shared" si="53"/>
        <v/>
      </c>
      <c r="I125" s="5" t="str">
        <f t="shared" si="40"/>
        <v/>
      </c>
      <c r="J125" s="12" t="str">
        <f t="shared" si="54"/>
        <v/>
      </c>
      <c r="K125" s="13" t="str">
        <f t="shared" si="55"/>
        <v/>
      </c>
      <c r="L125" s="5" t="str">
        <f t="shared" si="41"/>
        <v/>
      </c>
      <c r="M125" s="12" t="str">
        <f t="shared" si="56"/>
        <v/>
      </c>
      <c r="N125" s="13" t="str">
        <f t="shared" si="57"/>
        <v/>
      </c>
      <c r="O125" s="5" t="str">
        <f t="shared" si="42"/>
        <v/>
      </c>
      <c r="P125" s="12" t="str">
        <f t="shared" si="58"/>
        <v/>
      </c>
      <c r="Q125" s="13" t="str">
        <f t="shared" si="59"/>
        <v/>
      </c>
      <c r="R125" s="5" t="str">
        <f t="shared" si="43"/>
        <v/>
      </c>
      <c r="S125" s="12" t="str">
        <f t="shared" si="60"/>
        <v/>
      </c>
      <c r="T125" s="13" t="str">
        <f t="shared" si="61"/>
        <v/>
      </c>
      <c r="U125" s="5" t="str">
        <f t="shared" si="44"/>
        <v/>
      </c>
      <c r="V125" s="12" t="str">
        <f t="shared" si="62"/>
        <v/>
      </c>
      <c r="W125" s="13" t="str">
        <f t="shared" si="63"/>
        <v/>
      </c>
      <c r="X125" s="5" t="str">
        <f t="shared" si="45"/>
        <v/>
      </c>
      <c r="Y125" s="12" t="str">
        <f t="shared" si="64"/>
        <v/>
      </c>
      <c r="Z125" s="13" t="str">
        <f t="shared" si="65"/>
        <v/>
      </c>
      <c r="AA125" s="5" t="str">
        <f t="shared" si="46"/>
        <v/>
      </c>
      <c r="AB125" s="12" t="str">
        <f t="shared" si="66"/>
        <v/>
      </c>
      <c r="AC125" s="13" t="str">
        <f t="shared" si="67"/>
        <v/>
      </c>
      <c r="AD125" s="5" t="str">
        <f t="shared" si="47"/>
        <v/>
      </c>
      <c r="AE125" s="12" t="str">
        <f t="shared" si="68"/>
        <v/>
      </c>
      <c r="AF125" s="13" t="str">
        <f t="shared" si="69"/>
        <v/>
      </c>
      <c r="AG125" s="5" t="str">
        <f t="shared" si="48"/>
        <v/>
      </c>
      <c r="AH125" s="12" t="str">
        <f t="shared" si="70"/>
        <v/>
      </c>
      <c r="AI125" s="13" t="str">
        <f t="shared" si="71"/>
        <v/>
      </c>
      <c r="AJ125" s="5" t="str">
        <f t="shared" si="49"/>
        <v/>
      </c>
      <c r="AK125" s="12" t="str">
        <f t="shared" si="72"/>
        <v/>
      </c>
      <c r="AL125" s="13" t="str">
        <f t="shared" si="73"/>
        <v/>
      </c>
      <c r="AM125" s="5" t="str">
        <f t="shared" si="50"/>
        <v/>
      </c>
      <c r="AN125" s="12" t="str">
        <f t="shared" si="74"/>
        <v/>
      </c>
      <c r="AO125" s="13" t="str">
        <f t="shared" si="75"/>
        <v/>
      </c>
      <c r="AQ125" s="33">
        <v>19</v>
      </c>
      <c r="AR125" s="33" t="s">
        <v>354</v>
      </c>
      <c r="AS125" s="44" t="s">
        <v>11</v>
      </c>
    </row>
    <row r="126" spans="1:45" hidden="1">
      <c r="A126" s="36">
        <v>124</v>
      </c>
      <c r="B126" s="33" t="str">
        <f t="shared" si="38"/>
        <v/>
      </c>
      <c r="C126" s="33" t="str">
        <f t="shared" si="39"/>
        <v/>
      </c>
      <c r="D126" s="68"/>
      <c r="E126" s="28">
        <v>124</v>
      </c>
      <c r="F126" s="5" t="str">
        <f t="shared" si="51"/>
        <v/>
      </c>
      <c r="G126" s="12" t="str">
        <f t="shared" si="52"/>
        <v/>
      </c>
      <c r="H126" s="13" t="str">
        <f t="shared" si="53"/>
        <v/>
      </c>
      <c r="I126" s="5" t="str">
        <f t="shared" si="40"/>
        <v/>
      </c>
      <c r="J126" s="12" t="str">
        <f t="shared" si="54"/>
        <v/>
      </c>
      <c r="K126" s="13" t="str">
        <f t="shared" si="55"/>
        <v/>
      </c>
      <c r="L126" s="5" t="str">
        <f t="shared" si="41"/>
        <v/>
      </c>
      <c r="M126" s="12" t="str">
        <f t="shared" si="56"/>
        <v/>
      </c>
      <c r="N126" s="13" t="str">
        <f t="shared" si="57"/>
        <v/>
      </c>
      <c r="O126" s="5" t="str">
        <f t="shared" si="42"/>
        <v/>
      </c>
      <c r="P126" s="12" t="str">
        <f t="shared" si="58"/>
        <v/>
      </c>
      <c r="Q126" s="13" t="str">
        <f t="shared" si="59"/>
        <v/>
      </c>
      <c r="R126" s="5" t="str">
        <f t="shared" si="43"/>
        <v/>
      </c>
      <c r="S126" s="12" t="str">
        <f t="shared" si="60"/>
        <v/>
      </c>
      <c r="T126" s="13" t="str">
        <f t="shared" si="61"/>
        <v/>
      </c>
      <c r="U126" s="5" t="str">
        <f t="shared" si="44"/>
        <v/>
      </c>
      <c r="V126" s="12" t="str">
        <f t="shared" si="62"/>
        <v/>
      </c>
      <c r="W126" s="13" t="str">
        <f t="shared" si="63"/>
        <v/>
      </c>
      <c r="X126" s="5" t="str">
        <f t="shared" si="45"/>
        <v/>
      </c>
      <c r="Y126" s="12" t="str">
        <f t="shared" si="64"/>
        <v/>
      </c>
      <c r="Z126" s="13" t="str">
        <f t="shared" si="65"/>
        <v/>
      </c>
      <c r="AA126" s="5" t="str">
        <f t="shared" si="46"/>
        <v/>
      </c>
      <c r="AB126" s="12" t="str">
        <f t="shared" si="66"/>
        <v/>
      </c>
      <c r="AC126" s="13" t="str">
        <f t="shared" si="67"/>
        <v/>
      </c>
      <c r="AD126" s="5" t="str">
        <f t="shared" si="47"/>
        <v/>
      </c>
      <c r="AE126" s="12" t="str">
        <f t="shared" si="68"/>
        <v/>
      </c>
      <c r="AF126" s="13" t="str">
        <f t="shared" si="69"/>
        <v/>
      </c>
      <c r="AG126" s="5" t="str">
        <f t="shared" si="48"/>
        <v/>
      </c>
      <c r="AH126" s="12" t="str">
        <f t="shared" si="70"/>
        <v/>
      </c>
      <c r="AI126" s="13" t="str">
        <f t="shared" si="71"/>
        <v/>
      </c>
      <c r="AJ126" s="5" t="str">
        <f t="shared" si="49"/>
        <v/>
      </c>
      <c r="AK126" s="12" t="str">
        <f t="shared" si="72"/>
        <v/>
      </c>
      <c r="AL126" s="13" t="str">
        <f t="shared" si="73"/>
        <v/>
      </c>
      <c r="AM126" s="5" t="str">
        <f t="shared" si="50"/>
        <v/>
      </c>
      <c r="AN126" s="12" t="str">
        <f t="shared" si="74"/>
        <v/>
      </c>
      <c r="AO126" s="13" t="str">
        <f t="shared" si="75"/>
        <v/>
      </c>
      <c r="AQ126" s="33">
        <v>51</v>
      </c>
      <c r="AR126" s="33" t="s">
        <v>355</v>
      </c>
      <c r="AS126" s="44" t="s">
        <v>11</v>
      </c>
    </row>
    <row r="127" spans="1:45" hidden="1">
      <c r="A127" s="36">
        <v>125</v>
      </c>
      <c r="B127" s="33" t="str">
        <f t="shared" si="38"/>
        <v/>
      </c>
      <c r="C127" s="33" t="str">
        <f t="shared" si="39"/>
        <v/>
      </c>
      <c r="D127" s="68"/>
      <c r="E127" s="28">
        <v>125</v>
      </c>
      <c r="F127" s="5" t="str">
        <f t="shared" si="51"/>
        <v/>
      </c>
      <c r="G127" s="12" t="str">
        <f t="shared" si="52"/>
        <v/>
      </c>
      <c r="H127" s="13" t="str">
        <f t="shared" si="53"/>
        <v/>
      </c>
      <c r="I127" s="5" t="str">
        <f t="shared" si="40"/>
        <v/>
      </c>
      <c r="J127" s="12" t="str">
        <f t="shared" si="54"/>
        <v/>
      </c>
      <c r="K127" s="13" t="str">
        <f t="shared" si="55"/>
        <v/>
      </c>
      <c r="L127" s="5" t="str">
        <f t="shared" si="41"/>
        <v/>
      </c>
      <c r="M127" s="12" t="str">
        <f t="shared" si="56"/>
        <v/>
      </c>
      <c r="N127" s="13" t="str">
        <f t="shared" si="57"/>
        <v/>
      </c>
      <c r="O127" s="5" t="str">
        <f t="shared" si="42"/>
        <v/>
      </c>
      <c r="P127" s="12" t="str">
        <f t="shared" si="58"/>
        <v/>
      </c>
      <c r="Q127" s="13" t="str">
        <f t="shared" si="59"/>
        <v/>
      </c>
      <c r="R127" s="5" t="str">
        <f t="shared" si="43"/>
        <v/>
      </c>
      <c r="S127" s="12" t="str">
        <f t="shared" si="60"/>
        <v/>
      </c>
      <c r="T127" s="13" t="str">
        <f t="shared" si="61"/>
        <v/>
      </c>
      <c r="U127" s="5" t="str">
        <f t="shared" si="44"/>
        <v/>
      </c>
      <c r="V127" s="12" t="str">
        <f t="shared" si="62"/>
        <v/>
      </c>
      <c r="W127" s="13" t="str">
        <f t="shared" si="63"/>
        <v/>
      </c>
      <c r="X127" s="5" t="str">
        <f t="shared" si="45"/>
        <v/>
      </c>
      <c r="Y127" s="12" t="str">
        <f t="shared" si="64"/>
        <v/>
      </c>
      <c r="Z127" s="13" t="str">
        <f t="shared" si="65"/>
        <v/>
      </c>
      <c r="AA127" s="5" t="str">
        <f t="shared" si="46"/>
        <v/>
      </c>
      <c r="AB127" s="12" t="str">
        <f t="shared" si="66"/>
        <v/>
      </c>
      <c r="AC127" s="13" t="str">
        <f t="shared" si="67"/>
        <v/>
      </c>
      <c r="AD127" s="5" t="str">
        <f t="shared" si="47"/>
        <v/>
      </c>
      <c r="AE127" s="12" t="str">
        <f t="shared" si="68"/>
        <v/>
      </c>
      <c r="AF127" s="13" t="str">
        <f t="shared" si="69"/>
        <v/>
      </c>
      <c r="AG127" s="5" t="str">
        <f t="shared" si="48"/>
        <v/>
      </c>
      <c r="AH127" s="12" t="str">
        <f t="shared" si="70"/>
        <v/>
      </c>
      <c r="AI127" s="13" t="str">
        <f t="shared" si="71"/>
        <v/>
      </c>
      <c r="AJ127" s="5" t="str">
        <f t="shared" si="49"/>
        <v/>
      </c>
      <c r="AK127" s="12" t="str">
        <f t="shared" si="72"/>
        <v/>
      </c>
      <c r="AL127" s="13" t="str">
        <f t="shared" si="73"/>
        <v/>
      </c>
      <c r="AM127" s="5" t="str">
        <f t="shared" si="50"/>
        <v/>
      </c>
      <c r="AN127" s="12" t="str">
        <f t="shared" si="74"/>
        <v/>
      </c>
      <c r="AO127" s="13" t="str">
        <f t="shared" si="75"/>
        <v/>
      </c>
      <c r="AQ127" s="33">
        <v>77</v>
      </c>
      <c r="AR127" s="33" t="s">
        <v>356</v>
      </c>
      <c r="AS127" s="44" t="s">
        <v>11</v>
      </c>
    </row>
    <row r="128" spans="1:45" hidden="1">
      <c r="A128" s="36">
        <v>126</v>
      </c>
      <c r="B128" s="33" t="str">
        <f t="shared" si="38"/>
        <v/>
      </c>
      <c r="C128" s="33" t="str">
        <f t="shared" si="39"/>
        <v/>
      </c>
      <c r="D128" s="68"/>
      <c r="E128" s="28">
        <v>126</v>
      </c>
      <c r="F128" s="5" t="str">
        <f t="shared" si="51"/>
        <v/>
      </c>
      <c r="G128" s="12" t="str">
        <f t="shared" si="52"/>
        <v/>
      </c>
      <c r="H128" s="13" t="str">
        <f t="shared" si="53"/>
        <v/>
      </c>
      <c r="I128" s="5" t="str">
        <f t="shared" si="40"/>
        <v/>
      </c>
      <c r="J128" s="12" t="str">
        <f t="shared" si="54"/>
        <v/>
      </c>
      <c r="K128" s="13" t="str">
        <f t="shared" si="55"/>
        <v/>
      </c>
      <c r="L128" s="5" t="str">
        <f t="shared" si="41"/>
        <v/>
      </c>
      <c r="M128" s="12" t="str">
        <f t="shared" si="56"/>
        <v/>
      </c>
      <c r="N128" s="13" t="str">
        <f t="shared" si="57"/>
        <v/>
      </c>
      <c r="O128" s="5" t="str">
        <f t="shared" si="42"/>
        <v/>
      </c>
      <c r="P128" s="12" t="str">
        <f t="shared" si="58"/>
        <v/>
      </c>
      <c r="Q128" s="13" t="str">
        <f t="shared" si="59"/>
        <v/>
      </c>
      <c r="R128" s="5" t="str">
        <f t="shared" si="43"/>
        <v/>
      </c>
      <c r="S128" s="12" t="str">
        <f t="shared" si="60"/>
        <v/>
      </c>
      <c r="T128" s="13" t="str">
        <f t="shared" si="61"/>
        <v/>
      </c>
      <c r="U128" s="5" t="str">
        <f t="shared" si="44"/>
        <v/>
      </c>
      <c r="V128" s="12" t="str">
        <f t="shared" si="62"/>
        <v/>
      </c>
      <c r="W128" s="13" t="str">
        <f t="shared" si="63"/>
        <v/>
      </c>
      <c r="X128" s="5" t="str">
        <f t="shared" si="45"/>
        <v/>
      </c>
      <c r="Y128" s="12" t="str">
        <f t="shared" si="64"/>
        <v/>
      </c>
      <c r="Z128" s="13" t="str">
        <f t="shared" si="65"/>
        <v/>
      </c>
      <c r="AA128" s="5" t="str">
        <f t="shared" si="46"/>
        <v/>
      </c>
      <c r="AB128" s="12" t="str">
        <f t="shared" si="66"/>
        <v/>
      </c>
      <c r="AC128" s="13" t="str">
        <f t="shared" si="67"/>
        <v/>
      </c>
      <c r="AD128" s="5" t="str">
        <f t="shared" si="47"/>
        <v/>
      </c>
      <c r="AE128" s="12" t="str">
        <f t="shared" si="68"/>
        <v/>
      </c>
      <c r="AF128" s="13" t="str">
        <f t="shared" si="69"/>
        <v/>
      </c>
      <c r="AG128" s="5" t="str">
        <f t="shared" si="48"/>
        <v/>
      </c>
      <c r="AH128" s="12" t="str">
        <f t="shared" si="70"/>
        <v/>
      </c>
      <c r="AI128" s="13" t="str">
        <f t="shared" si="71"/>
        <v/>
      </c>
      <c r="AJ128" s="5" t="str">
        <f t="shared" si="49"/>
        <v/>
      </c>
      <c r="AK128" s="12" t="str">
        <f t="shared" si="72"/>
        <v/>
      </c>
      <c r="AL128" s="13" t="str">
        <f t="shared" si="73"/>
        <v/>
      </c>
      <c r="AM128" s="5" t="str">
        <f t="shared" si="50"/>
        <v/>
      </c>
      <c r="AN128" s="12" t="str">
        <f t="shared" si="74"/>
        <v/>
      </c>
      <c r="AO128" s="13" t="str">
        <f t="shared" si="75"/>
        <v/>
      </c>
      <c r="AQ128" s="33">
        <v>59</v>
      </c>
      <c r="AR128" s="33" t="s">
        <v>357</v>
      </c>
      <c r="AS128" s="44" t="s">
        <v>11</v>
      </c>
    </row>
    <row r="129" spans="1:45" hidden="1">
      <c r="A129" s="36">
        <v>127</v>
      </c>
      <c r="B129" s="33" t="str">
        <f t="shared" si="38"/>
        <v/>
      </c>
      <c r="C129" s="33" t="str">
        <f t="shared" si="39"/>
        <v/>
      </c>
      <c r="D129" s="68"/>
      <c r="E129" s="28">
        <v>127</v>
      </c>
      <c r="F129" s="5" t="str">
        <f t="shared" si="51"/>
        <v/>
      </c>
      <c r="G129" s="12" t="str">
        <f t="shared" si="52"/>
        <v/>
      </c>
      <c r="H129" s="13" t="str">
        <f t="shared" si="53"/>
        <v/>
      </c>
      <c r="I129" s="5" t="str">
        <f t="shared" si="40"/>
        <v/>
      </c>
      <c r="J129" s="12" t="str">
        <f t="shared" si="54"/>
        <v/>
      </c>
      <c r="K129" s="13" t="str">
        <f t="shared" si="55"/>
        <v/>
      </c>
      <c r="L129" s="5" t="str">
        <f t="shared" si="41"/>
        <v/>
      </c>
      <c r="M129" s="12" t="str">
        <f t="shared" si="56"/>
        <v/>
      </c>
      <c r="N129" s="13" t="str">
        <f t="shared" si="57"/>
        <v/>
      </c>
      <c r="O129" s="5" t="str">
        <f t="shared" si="42"/>
        <v/>
      </c>
      <c r="P129" s="12" t="str">
        <f t="shared" si="58"/>
        <v/>
      </c>
      <c r="Q129" s="13" t="str">
        <f t="shared" si="59"/>
        <v/>
      </c>
      <c r="R129" s="5" t="str">
        <f t="shared" si="43"/>
        <v/>
      </c>
      <c r="S129" s="12" t="str">
        <f t="shared" si="60"/>
        <v/>
      </c>
      <c r="T129" s="13" t="str">
        <f t="shared" si="61"/>
        <v/>
      </c>
      <c r="U129" s="5" t="str">
        <f t="shared" si="44"/>
        <v/>
      </c>
      <c r="V129" s="12" t="str">
        <f t="shared" si="62"/>
        <v/>
      </c>
      <c r="W129" s="13" t="str">
        <f t="shared" si="63"/>
        <v/>
      </c>
      <c r="X129" s="5" t="str">
        <f t="shared" si="45"/>
        <v/>
      </c>
      <c r="Y129" s="12" t="str">
        <f t="shared" si="64"/>
        <v/>
      </c>
      <c r="Z129" s="13" t="str">
        <f t="shared" si="65"/>
        <v/>
      </c>
      <c r="AA129" s="5" t="str">
        <f t="shared" si="46"/>
        <v/>
      </c>
      <c r="AB129" s="12" t="str">
        <f t="shared" si="66"/>
        <v/>
      </c>
      <c r="AC129" s="13" t="str">
        <f t="shared" si="67"/>
        <v/>
      </c>
      <c r="AD129" s="5" t="str">
        <f t="shared" si="47"/>
        <v/>
      </c>
      <c r="AE129" s="12" t="str">
        <f t="shared" si="68"/>
        <v/>
      </c>
      <c r="AF129" s="13" t="str">
        <f t="shared" si="69"/>
        <v/>
      </c>
      <c r="AG129" s="5" t="str">
        <f t="shared" si="48"/>
        <v/>
      </c>
      <c r="AH129" s="12" t="str">
        <f t="shared" si="70"/>
        <v/>
      </c>
      <c r="AI129" s="13" t="str">
        <f t="shared" si="71"/>
        <v/>
      </c>
      <c r="AJ129" s="5" t="str">
        <f t="shared" si="49"/>
        <v/>
      </c>
      <c r="AK129" s="12" t="str">
        <f t="shared" si="72"/>
        <v/>
      </c>
      <c r="AL129" s="13" t="str">
        <f t="shared" si="73"/>
        <v/>
      </c>
      <c r="AM129" s="5" t="str">
        <f t="shared" si="50"/>
        <v/>
      </c>
      <c r="AN129" s="12" t="str">
        <f t="shared" si="74"/>
        <v/>
      </c>
      <c r="AO129" s="13" t="str">
        <f t="shared" si="75"/>
        <v/>
      </c>
      <c r="AQ129" s="33">
        <v>52</v>
      </c>
      <c r="AR129" s="33" t="s">
        <v>358</v>
      </c>
      <c r="AS129" s="44" t="s">
        <v>11</v>
      </c>
    </row>
    <row r="130" spans="1:45" hidden="1">
      <c r="A130" s="36">
        <v>128</v>
      </c>
      <c r="B130" s="33" t="str">
        <f t="shared" si="38"/>
        <v/>
      </c>
      <c r="C130" s="33" t="str">
        <f t="shared" si="39"/>
        <v/>
      </c>
      <c r="D130" s="68"/>
      <c r="E130" s="28">
        <v>128</v>
      </c>
      <c r="F130" s="5" t="str">
        <f t="shared" si="51"/>
        <v/>
      </c>
      <c r="G130" s="12" t="str">
        <f t="shared" si="52"/>
        <v/>
      </c>
      <c r="H130" s="13" t="str">
        <f t="shared" si="53"/>
        <v/>
      </c>
      <c r="I130" s="5" t="str">
        <f t="shared" si="40"/>
        <v/>
      </c>
      <c r="J130" s="12" t="str">
        <f t="shared" si="54"/>
        <v/>
      </c>
      <c r="K130" s="13" t="str">
        <f t="shared" si="55"/>
        <v/>
      </c>
      <c r="L130" s="5" t="str">
        <f t="shared" si="41"/>
        <v/>
      </c>
      <c r="M130" s="12" t="str">
        <f t="shared" si="56"/>
        <v/>
      </c>
      <c r="N130" s="13" t="str">
        <f t="shared" si="57"/>
        <v/>
      </c>
      <c r="O130" s="5" t="str">
        <f t="shared" si="42"/>
        <v/>
      </c>
      <c r="P130" s="12" t="str">
        <f t="shared" si="58"/>
        <v/>
      </c>
      <c r="Q130" s="13" t="str">
        <f t="shared" si="59"/>
        <v/>
      </c>
      <c r="R130" s="5" t="str">
        <f t="shared" si="43"/>
        <v/>
      </c>
      <c r="S130" s="12" t="str">
        <f t="shared" si="60"/>
        <v/>
      </c>
      <c r="T130" s="13" t="str">
        <f t="shared" si="61"/>
        <v/>
      </c>
      <c r="U130" s="5" t="str">
        <f t="shared" si="44"/>
        <v/>
      </c>
      <c r="V130" s="12" t="str">
        <f t="shared" si="62"/>
        <v/>
      </c>
      <c r="W130" s="13" t="str">
        <f t="shared" si="63"/>
        <v/>
      </c>
      <c r="X130" s="5" t="str">
        <f t="shared" si="45"/>
        <v/>
      </c>
      <c r="Y130" s="12" t="str">
        <f t="shared" si="64"/>
        <v/>
      </c>
      <c r="Z130" s="13" t="str">
        <f t="shared" si="65"/>
        <v/>
      </c>
      <c r="AA130" s="5" t="str">
        <f t="shared" si="46"/>
        <v/>
      </c>
      <c r="AB130" s="12" t="str">
        <f t="shared" si="66"/>
        <v/>
      </c>
      <c r="AC130" s="13" t="str">
        <f t="shared" si="67"/>
        <v/>
      </c>
      <c r="AD130" s="5" t="str">
        <f t="shared" si="47"/>
        <v/>
      </c>
      <c r="AE130" s="12" t="str">
        <f t="shared" si="68"/>
        <v/>
      </c>
      <c r="AF130" s="13" t="str">
        <f t="shared" si="69"/>
        <v/>
      </c>
      <c r="AG130" s="5" t="str">
        <f t="shared" si="48"/>
        <v/>
      </c>
      <c r="AH130" s="12" t="str">
        <f t="shared" si="70"/>
        <v/>
      </c>
      <c r="AI130" s="13" t="str">
        <f t="shared" si="71"/>
        <v/>
      </c>
      <c r="AJ130" s="5" t="str">
        <f t="shared" si="49"/>
        <v/>
      </c>
      <c r="AK130" s="12" t="str">
        <f t="shared" si="72"/>
        <v/>
      </c>
      <c r="AL130" s="13" t="str">
        <f t="shared" si="73"/>
        <v/>
      </c>
      <c r="AM130" s="5" t="str">
        <f t="shared" si="50"/>
        <v/>
      </c>
      <c r="AN130" s="12" t="str">
        <f t="shared" si="74"/>
        <v/>
      </c>
      <c r="AO130" s="13" t="str">
        <f t="shared" si="75"/>
        <v/>
      </c>
      <c r="AQ130" s="33">
        <v>83</v>
      </c>
      <c r="AR130" s="33" t="s">
        <v>359</v>
      </c>
      <c r="AS130" s="44" t="s">
        <v>11</v>
      </c>
    </row>
    <row r="131" spans="1:45" hidden="1">
      <c r="A131" s="36">
        <v>129</v>
      </c>
      <c r="B131" s="33" t="str">
        <f t="shared" ref="B131:B152" si="76">IFERROR(VLOOKUP($A131,$AQ$3:$AS$159,2,FALSE),"")</f>
        <v/>
      </c>
      <c r="C131" s="33" t="str">
        <f t="shared" ref="C131:C152" si="77">IFERROR(VLOOKUP($A131,$AQ$3:$AS$159,3,FALSE),"")</f>
        <v/>
      </c>
      <c r="D131" s="68"/>
      <c r="E131" s="28">
        <v>129</v>
      </c>
      <c r="F131" s="5" t="str">
        <f t="shared" si="51"/>
        <v/>
      </c>
      <c r="G131" s="12" t="str">
        <f t="shared" si="52"/>
        <v/>
      </c>
      <c r="H131" s="13" t="str">
        <f t="shared" si="53"/>
        <v/>
      </c>
      <c r="I131" s="5" t="str">
        <f t="shared" ref="I131:I152" si="78">IF($C131=I$1,$E131,"")</f>
        <v/>
      </c>
      <c r="J131" s="12" t="str">
        <f t="shared" si="54"/>
        <v/>
      </c>
      <c r="K131" s="13" t="str">
        <f t="shared" si="55"/>
        <v/>
      </c>
      <c r="L131" s="5" t="str">
        <f t="shared" ref="L131:L152" si="79">IF($C131=L$1,$E131,"")</f>
        <v/>
      </c>
      <c r="M131" s="12" t="str">
        <f t="shared" si="56"/>
        <v/>
      </c>
      <c r="N131" s="13" t="str">
        <f t="shared" si="57"/>
        <v/>
      </c>
      <c r="O131" s="5" t="str">
        <f t="shared" ref="O131:O152" si="80">IF($C131=O$1,$E131,"")</f>
        <v/>
      </c>
      <c r="P131" s="12" t="str">
        <f t="shared" si="58"/>
        <v/>
      </c>
      <c r="Q131" s="13" t="str">
        <f t="shared" si="59"/>
        <v/>
      </c>
      <c r="R131" s="5" t="str">
        <f t="shared" ref="R131:R152" si="81">IF($C131=R$1,$E131,"")</f>
        <v/>
      </c>
      <c r="S131" s="12" t="str">
        <f t="shared" si="60"/>
        <v/>
      </c>
      <c r="T131" s="13" t="str">
        <f t="shared" si="61"/>
        <v/>
      </c>
      <c r="U131" s="5" t="str">
        <f t="shared" ref="U131:U152" si="82">IF($C131=U$1,$E131,"")</f>
        <v/>
      </c>
      <c r="V131" s="12" t="str">
        <f t="shared" si="62"/>
        <v/>
      </c>
      <c r="W131" s="13" t="str">
        <f t="shared" si="63"/>
        <v/>
      </c>
      <c r="X131" s="5" t="str">
        <f t="shared" ref="X131:X152" si="83">IF($C131=X$1,$E131,"")</f>
        <v/>
      </c>
      <c r="Y131" s="12" t="str">
        <f t="shared" si="64"/>
        <v/>
      </c>
      <c r="Z131" s="13" t="str">
        <f t="shared" si="65"/>
        <v/>
      </c>
      <c r="AA131" s="5" t="str">
        <f t="shared" ref="AA131:AA152" si="84">IF($C131=AA$1,$E131,"")</f>
        <v/>
      </c>
      <c r="AB131" s="12" t="str">
        <f t="shared" si="66"/>
        <v/>
      </c>
      <c r="AC131" s="13" t="str">
        <f t="shared" si="67"/>
        <v/>
      </c>
      <c r="AD131" s="5" t="str">
        <f t="shared" ref="AD131:AD152" si="85">IF($C131=AD$1,$E131,"")</f>
        <v/>
      </c>
      <c r="AE131" s="12" t="str">
        <f t="shared" si="68"/>
        <v/>
      </c>
      <c r="AF131" s="13" t="str">
        <f t="shared" si="69"/>
        <v/>
      </c>
      <c r="AG131" s="5" t="str">
        <f t="shared" ref="AG131:AG152" si="86">IF($C131=AG$1,$E131,"")</f>
        <v/>
      </c>
      <c r="AH131" s="12" t="str">
        <f t="shared" si="70"/>
        <v/>
      </c>
      <c r="AI131" s="13" t="str">
        <f t="shared" si="71"/>
        <v/>
      </c>
      <c r="AJ131" s="5" t="str">
        <f t="shared" ref="AJ131:AJ152" si="87">IF($C131=AJ$1,$E131,"")</f>
        <v/>
      </c>
      <c r="AK131" s="12" t="str">
        <f t="shared" si="72"/>
        <v/>
      </c>
      <c r="AL131" s="13" t="str">
        <f t="shared" si="73"/>
        <v/>
      </c>
      <c r="AM131" s="5" t="str">
        <f t="shared" ref="AM131:AM152" si="88">IF($C131=AM$1,$E131,"")</f>
        <v/>
      </c>
      <c r="AN131" s="12" t="str">
        <f t="shared" si="74"/>
        <v/>
      </c>
      <c r="AO131" s="13" t="str">
        <f t="shared" si="75"/>
        <v/>
      </c>
      <c r="AQ131" s="33">
        <v>43</v>
      </c>
      <c r="AR131" s="33" t="s">
        <v>360</v>
      </c>
      <c r="AS131" s="44" t="s">
        <v>11</v>
      </c>
    </row>
    <row r="132" spans="1:45" hidden="1">
      <c r="A132" s="36">
        <v>130</v>
      </c>
      <c r="B132" s="33" t="str">
        <f t="shared" si="76"/>
        <v/>
      </c>
      <c r="C132" s="33" t="str">
        <f t="shared" si="77"/>
        <v/>
      </c>
      <c r="D132" s="68"/>
      <c r="E132" s="28">
        <v>130</v>
      </c>
      <c r="F132" s="5" t="str">
        <f t="shared" ref="F132:F152" si="89">IF($C132=F$1,$E132,"")</f>
        <v/>
      </c>
      <c r="G132" s="12" t="str">
        <f t="shared" ref="G132:G152" si="90">IF(F132="","",RANK(F132,F$3:F$152,1))</f>
        <v/>
      </c>
      <c r="H132" s="13" t="str">
        <f t="shared" ref="H132:H152" si="91">IF(G132&lt;=6,F132,"")</f>
        <v/>
      </c>
      <c r="I132" s="5" t="str">
        <f t="shared" si="78"/>
        <v/>
      </c>
      <c r="J132" s="12" t="str">
        <f t="shared" ref="J132:J152" si="92">IF(I132="","",RANK(I132,I$3:I$152,1))</f>
        <v/>
      </c>
      <c r="K132" s="13" t="str">
        <f t="shared" ref="K132:K152" si="93">IF(J132&lt;=6,I132,"")</f>
        <v/>
      </c>
      <c r="L132" s="5" t="str">
        <f t="shared" si="79"/>
        <v/>
      </c>
      <c r="M132" s="12" t="str">
        <f t="shared" ref="M132:M152" si="94">IF(L132="","",RANK(L132,L$3:L$152,1))</f>
        <v/>
      </c>
      <c r="N132" s="13" t="str">
        <f t="shared" ref="N132:N152" si="95">IF(M132&lt;=6,L132,"")</f>
        <v/>
      </c>
      <c r="O132" s="5" t="str">
        <f t="shared" si="80"/>
        <v/>
      </c>
      <c r="P132" s="12" t="str">
        <f t="shared" ref="P132:P152" si="96">IF(O132="","",RANK(O132,O$3:O$152,1))</f>
        <v/>
      </c>
      <c r="Q132" s="13" t="str">
        <f t="shared" ref="Q132:Q152" si="97">IF(P132&lt;=6,O132,"")</f>
        <v/>
      </c>
      <c r="R132" s="5" t="str">
        <f t="shared" si="81"/>
        <v/>
      </c>
      <c r="S132" s="12" t="str">
        <f t="shared" ref="S132:S152" si="98">IF(R132="","",RANK(R132,R$3:R$152,1))</f>
        <v/>
      </c>
      <c r="T132" s="13" t="str">
        <f t="shared" ref="T132:T152" si="99">IF(S132&lt;=6,R132,"")</f>
        <v/>
      </c>
      <c r="U132" s="5" t="str">
        <f t="shared" si="82"/>
        <v/>
      </c>
      <c r="V132" s="12" t="str">
        <f t="shared" ref="V132:V152" si="100">IF(U132="","",RANK(U132,U$3:U$152,1))</f>
        <v/>
      </c>
      <c r="W132" s="13" t="str">
        <f t="shared" ref="W132:W152" si="101">IF(V132&lt;=6,U132,"")</f>
        <v/>
      </c>
      <c r="X132" s="5" t="str">
        <f t="shared" si="83"/>
        <v/>
      </c>
      <c r="Y132" s="12" t="str">
        <f t="shared" ref="Y132:Y152" si="102">IF(X132="","",RANK(X132,X$3:X$152,1))</f>
        <v/>
      </c>
      <c r="Z132" s="13" t="str">
        <f t="shared" ref="Z132:Z152" si="103">IF(Y132&lt;=6,X132,"")</f>
        <v/>
      </c>
      <c r="AA132" s="5" t="str">
        <f t="shared" si="84"/>
        <v/>
      </c>
      <c r="AB132" s="12" t="str">
        <f t="shared" ref="AB132:AB152" si="104">IF(AA132="","",RANK(AA132,AA$3:AA$152,1))</f>
        <v/>
      </c>
      <c r="AC132" s="13" t="str">
        <f t="shared" ref="AC132:AC152" si="105">IF(AB132&lt;=6,AA132,"")</f>
        <v/>
      </c>
      <c r="AD132" s="5" t="str">
        <f t="shared" si="85"/>
        <v/>
      </c>
      <c r="AE132" s="12" t="str">
        <f t="shared" ref="AE132:AE152" si="106">IF(AD132="","",RANK(AD132,AD$3:AD$152,1))</f>
        <v/>
      </c>
      <c r="AF132" s="13" t="str">
        <f t="shared" ref="AF132:AF152" si="107">IF(AE132&lt;=6,AD132,"")</f>
        <v/>
      </c>
      <c r="AG132" s="5" t="str">
        <f t="shared" si="86"/>
        <v/>
      </c>
      <c r="AH132" s="12" t="str">
        <f t="shared" ref="AH132:AH152" si="108">IF(AG132="","",RANK(AG132,AG$3:AG$152,1))</f>
        <v/>
      </c>
      <c r="AI132" s="13" t="str">
        <f t="shared" ref="AI132:AI152" si="109">IF(AH132&lt;=6,AG132,"")</f>
        <v/>
      </c>
      <c r="AJ132" s="5" t="str">
        <f t="shared" si="87"/>
        <v/>
      </c>
      <c r="AK132" s="12" t="str">
        <f t="shared" ref="AK132:AK152" si="110">IF(AJ132="","",RANK(AJ132,AJ$3:AJ$152,1))</f>
        <v/>
      </c>
      <c r="AL132" s="13" t="str">
        <f t="shared" ref="AL132:AL152" si="111">IF(AK132&lt;=6,AJ132,"")</f>
        <v/>
      </c>
      <c r="AM132" s="5" t="str">
        <f t="shared" si="88"/>
        <v/>
      </c>
      <c r="AN132" s="12" t="str">
        <f t="shared" ref="AN132:AN152" si="112">IF(AM132="","",RANK(AM132,AM$3:AM$152,1))</f>
        <v/>
      </c>
      <c r="AO132" s="13" t="str">
        <f t="shared" ref="AO132:AO152" si="113">IF(AN132&lt;=6,AM132,"")</f>
        <v/>
      </c>
      <c r="AQ132" s="33">
        <v>65</v>
      </c>
      <c r="AR132" s="33" t="s">
        <v>361</v>
      </c>
      <c r="AS132" s="44" t="s">
        <v>11</v>
      </c>
    </row>
    <row r="133" spans="1:45" hidden="1">
      <c r="A133" s="36">
        <v>131</v>
      </c>
      <c r="B133" s="33" t="str">
        <f t="shared" si="76"/>
        <v/>
      </c>
      <c r="C133" s="33" t="str">
        <f t="shared" si="77"/>
        <v/>
      </c>
      <c r="D133" s="68"/>
      <c r="E133" s="28">
        <v>131</v>
      </c>
      <c r="F133" s="5" t="str">
        <f t="shared" si="89"/>
        <v/>
      </c>
      <c r="G133" s="12" t="str">
        <f t="shared" si="90"/>
        <v/>
      </c>
      <c r="H133" s="13" t="str">
        <f t="shared" si="91"/>
        <v/>
      </c>
      <c r="I133" s="5" t="str">
        <f t="shared" si="78"/>
        <v/>
      </c>
      <c r="J133" s="12" t="str">
        <f t="shared" si="92"/>
        <v/>
      </c>
      <c r="K133" s="13" t="str">
        <f t="shared" si="93"/>
        <v/>
      </c>
      <c r="L133" s="5" t="str">
        <f t="shared" si="79"/>
        <v/>
      </c>
      <c r="M133" s="12" t="str">
        <f t="shared" si="94"/>
        <v/>
      </c>
      <c r="N133" s="13" t="str">
        <f t="shared" si="95"/>
        <v/>
      </c>
      <c r="O133" s="5" t="str">
        <f t="shared" si="80"/>
        <v/>
      </c>
      <c r="P133" s="12" t="str">
        <f t="shared" si="96"/>
        <v/>
      </c>
      <c r="Q133" s="13" t="str">
        <f t="shared" si="97"/>
        <v/>
      </c>
      <c r="R133" s="5" t="str">
        <f t="shared" si="81"/>
        <v/>
      </c>
      <c r="S133" s="12" t="str">
        <f t="shared" si="98"/>
        <v/>
      </c>
      <c r="T133" s="13" t="str">
        <f t="shared" si="99"/>
        <v/>
      </c>
      <c r="U133" s="5" t="str">
        <f t="shared" si="82"/>
        <v/>
      </c>
      <c r="V133" s="12" t="str">
        <f t="shared" si="100"/>
        <v/>
      </c>
      <c r="W133" s="13" t="str">
        <f t="shared" si="101"/>
        <v/>
      </c>
      <c r="X133" s="5" t="str">
        <f t="shared" si="83"/>
        <v/>
      </c>
      <c r="Y133" s="12" t="str">
        <f t="shared" si="102"/>
        <v/>
      </c>
      <c r="Z133" s="13" t="str">
        <f t="shared" si="103"/>
        <v/>
      </c>
      <c r="AA133" s="5" t="str">
        <f t="shared" si="84"/>
        <v/>
      </c>
      <c r="AB133" s="12" t="str">
        <f t="shared" si="104"/>
        <v/>
      </c>
      <c r="AC133" s="13" t="str">
        <f t="shared" si="105"/>
        <v/>
      </c>
      <c r="AD133" s="5" t="str">
        <f t="shared" si="85"/>
        <v/>
      </c>
      <c r="AE133" s="12" t="str">
        <f t="shared" si="106"/>
        <v/>
      </c>
      <c r="AF133" s="13" t="str">
        <f t="shared" si="107"/>
        <v/>
      </c>
      <c r="AG133" s="5" t="str">
        <f t="shared" si="86"/>
        <v/>
      </c>
      <c r="AH133" s="12" t="str">
        <f t="shared" si="108"/>
        <v/>
      </c>
      <c r="AI133" s="13" t="str">
        <f t="shared" si="109"/>
        <v/>
      </c>
      <c r="AJ133" s="5" t="str">
        <f t="shared" si="87"/>
        <v/>
      </c>
      <c r="AK133" s="12" t="str">
        <f t="shared" si="110"/>
        <v/>
      </c>
      <c r="AL133" s="13" t="str">
        <f t="shared" si="111"/>
        <v/>
      </c>
      <c r="AM133" s="5" t="str">
        <f t="shared" si="88"/>
        <v/>
      </c>
      <c r="AN133" s="12" t="str">
        <f t="shared" si="112"/>
        <v/>
      </c>
      <c r="AO133" s="13" t="str">
        <f t="shared" si="113"/>
        <v/>
      </c>
      <c r="AQ133" s="33"/>
      <c r="AR133" s="33" t="s">
        <v>362</v>
      </c>
      <c r="AS133" s="44" t="s">
        <v>11</v>
      </c>
    </row>
    <row r="134" spans="1:45" hidden="1">
      <c r="A134" s="36">
        <v>132</v>
      </c>
      <c r="B134" s="33" t="str">
        <f t="shared" si="76"/>
        <v/>
      </c>
      <c r="C134" s="33" t="str">
        <f t="shared" si="77"/>
        <v/>
      </c>
      <c r="D134" s="68"/>
      <c r="E134" s="28">
        <v>132</v>
      </c>
      <c r="F134" s="5" t="str">
        <f t="shared" si="89"/>
        <v/>
      </c>
      <c r="G134" s="12" t="str">
        <f t="shared" si="90"/>
        <v/>
      </c>
      <c r="H134" s="13" t="str">
        <f t="shared" si="91"/>
        <v/>
      </c>
      <c r="I134" s="5" t="str">
        <f t="shared" si="78"/>
        <v/>
      </c>
      <c r="J134" s="12" t="str">
        <f t="shared" si="92"/>
        <v/>
      </c>
      <c r="K134" s="13" t="str">
        <f t="shared" si="93"/>
        <v/>
      </c>
      <c r="L134" s="5" t="str">
        <f t="shared" si="79"/>
        <v/>
      </c>
      <c r="M134" s="12" t="str">
        <f t="shared" si="94"/>
        <v/>
      </c>
      <c r="N134" s="13" t="str">
        <f t="shared" si="95"/>
        <v/>
      </c>
      <c r="O134" s="5" t="str">
        <f t="shared" si="80"/>
        <v/>
      </c>
      <c r="P134" s="12" t="str">
        <f t="shared" si="96"/>
        <v/>
      </c>
      <c r="Q134" s="13" t="str">
        <f t="shared" si="97"/>
        <v/>
      </c>
      <c r="R134" s="5" t="str">
        <f t="shared" si="81"/>
        <v/>
      </c>
      <c r="S134" s="12" t="str">
        <f t="shared" si="98"/>
        <v/>
      </c>
      <c r="T134" s="13" t="str">
        <f t="shared" si="99"/>
        <v/>
      </c>
      <c r="U134" s="5" t="str">
        <f t="shared" si="82"/>
        <v/>
      </c>
      <c r="V134" s="12" t="str">
        <f t="shared" si="100"/>
        <v/>
      </c>
      <c r="W134" s="13" t="str">
        <f t="shared" si="101"/>
        <v/>
      </c>
      <c r="X134" s="5" t="str">
        <f t="shared" si="83"/>
        <v/>
      </c>
      <c r="Y134" s="12" t="str">
        <f t="shared" si="102"/>
        <v/>
      </c>
      <c r="Z134" s="13" t="str">
        <f t="shared" si="103"/>
        <v/>
      </c>
      <c r="AA134" s="5" t="str">
        <f t="shared" si="84"/>
        <v/>
      </c>
      <c r="AB134" s="12" t="str">
        <f t="shared" si="104"/>
        <v/>
      </c>
      <c r="AC134" s="13" t="str">
        <f t="shared" si="105"/>
        <v/>
      </c>
      <c r="AD134" s="5" t="str">
        <f t="shared" si="85"/>
        <v/>
      </c>
      <c r="AE134" s="12" t="str">
        <f t="shared" si="106"/>
        <v/>
      </c>
      <c r="AF134" s="13" t="str">
        <f t="shared" si="107"/>
        <v/>
      </c>
      <c r="AG134" s="5" t="str">
        <f t="shared" si="86"/>
        <v/>
      </c>
      <c r="AH134" s="12" t="str">
        <f t="shared" si="108"/>
        <v/>
      </c>
      <c r="AI134" s="13" t="str">
        <f t="shared" si="109"/>
        <v/>
      </c>
      <c r="AJ134" s="5" t="str">
        <f t="shared" si="87"/>
        <v/>
      </c>
      <c r="AK134" s="12" t="str">
        <f t="shared" si="110"/>
        <v/>
      </c>
      <c r="AL134" s="13" t="str">
        <f t="shared" si="111"/>
        <v/>
      </c>
      <c r="AM134" s="5" t="str">
        <f t="shared" si="88"/>
        <v/>
      </c>
      <c r="AN134" s="12" t="str">
        <f t="shared" si="112"/>
        <v/>
      </c>
      <c r="AO134" s="13" t="str">
        <f t="shared" si="113"/>
        <v/>
      </c>
      <c r="AQ134" s="33">
        <v>85</v>
      </c>
      <c r="AR134" s="33" t="s">
        <v>363</v>
      </c>
      <c r="AS134" s="44" t="s">
        <v>11</v>
      </c>
    </row>
    <row r="135" spans="1:45" hidden="1">
      <c r="A135" s="36">
        <v>133</v>
      </c>
      <c r="B135" s="33" t="str">
        <f t="shared" si="76"/>
        <v/>
      </c>
      <c r="C135" s="33" t="str">
        <f t="shared" si="77"/>
        <v/>
      </c>
      <c r="D135" s="68"/>
      <c r="E135" s="28">
        <v>133</v>
      </c>
      <c r="F135" s="5" t="str">
        <f t="shared" si="89"/>
        <v/>
      </c>
      <c r="G135" s="12" t="str">
        <f t="shared" si="90"/>
        <v/>
      </c>
      <c r="H135" s="13" t="str">
        <f t="shared" si="91"/>
        <v/>
      </c>
      <c r="I135" s="5" t="str">
        <f t="shared" si="78"/>
        <v/>
      </c>
      <c r="J135" s="12" t="str">
        <f t="shared" si="92"/>
        <v/>
      </c>
      <c r="K135" s="13" t="str">
        <f t="shared" si="93"/>
        <v/>
      </c>
      <c r="L135" s="5" t="str">
        <f t="shared" si="79"/>
        <v/>
      </c>
      <c r="M135" s="12" t="str">
        <f t="shared" si="94"/>
        <v/>
      </c>
      <c r="N135" s="13" t="str">
        <f t="shared" si="95"/>
        <v/>
      </c>
      <c r="O135" s="5" t="str">
        <f t="shared" si="80"/>
        <v/>
      </c>
      <c r="P135" s="12" t="str">
        <f t="shared" si="96"/>
        <v/>
      </c>
      <c r="Q135" s="13" t="str">
        <f t="shared" si="97"/>
        <v/>
      </c>
      <c r="R135" s="5" t="str">
        <f t="shared" si="81"/>
        <v/>
      </c>
      <c r="S135" s="12" t="str">
        <f t="shared" si="98"/>
        <v/>
      </c>
      <c r="T135" s="13" t="str">
        <f t="shared" si="99"/>
        <v/>
      </c>
      <c r="U135" s="5" t="str">
        <f t="shared" si="82"/>
        <v/>
      </c>
      <c r="V135" s="12" t="str">
        <f t="shared" si="100"/>
        <v/>
      </c>
      <c r="W135" s="13" t="str">
        <f t="shared" si="101"/>
        <v/>
      </c>
      <c r="X135" s="5" t="str">
        <f t="shared" si="83"/>
        <v/>
      </c>
      <c r="Y135" s="12" t="str">
        <f t="shared" si="102"/>
        <v/>
      </c>
      <c r="Z135" s="13" t="str">
        <f t="shared" si="103"/>
        <v/>
      </c>
      <c r="AA135" s="5" t="str">
        <f t="shared" si="84"/>
        <v/>
      </c>
      <c r="AB135" s="12" t="str">
        <f t="shared" si="104"/>
        <v/>
      </c>
      <c r="AC135" s="13" t="str">
        <f t="shared" si="105"/>
        <v/>
      </c>
      <c r="AD135" s="5" t="str">
        <f t="shared" si="85"/>
        <v/>
      </c>
      <c r="AE135" s="12" t="str">
        <f t="shared" si="106"/>
        <v/>
      </c>
      <c r="AF135" s="13" t="str">
        <f t="shared" si="107"/>
        <v/>
      </c>
      <c r="AG135" s="5" t="str">
        <f t="shared" si="86"/>
        <v/>
      </c>
      <c r="AH135" s="12" t="str">
        <f t="shared" si="108"/>
        <v/>
      </c>
      <c r="AI135" s="13" t="str">
        <f t="shared" si="109"/>
        <v/>
      </c>
      <c r="AJ135" s="5" t="str">
        <f t="shared" si="87"/>
        <v/>
      </c>
      <c r="AK135" s="12" t="str">
        <f t="shared" si="110"/>
        <v/>
      </c>
      <c r="AL135" s="13" t="str">
        <f t="shared" si="111"/>
        <v/>
      </c>
      <c r="AM135" s="5" t="str">
        <f t="shared" si="88"/>
        <v/>
      </c>
      <c r="AN135" s="12" t="str">
        <f t="shared" si="112"/>
        <v/>
      </c>
      <c r="AO135" s="13" t="str">
        <f t="shared" si="113"/>
        <v/>
      </c>
      <c r="AQ135" s="33">
        <v>37</v>
      </c>
      <c r="AR135" s="33" t="s">
        <v>364</v>
      </c>
      <c r="AS135" s="44" t="s">
        <v>11</v>
      </c>
    </row>
    <row r="136" spans="1:45" hidden="1">
      <c r="A136" s="36">
        <v>134</v>
      </c>
      <c r="B136" s="33" t="str">
        <f t="shared" si="76"/>
        <v/>
      </c>
      <c r="C136" s="33" t="str">
        <f t="shared" si="77"/>
        <v/>
      </c>
      <c r="D136" s="68"/>
      <c r="E136" s="28">
        <v>134</v>
      </c>
      <c r="F136" s="5" t="str">
        <f t="shared" si="89"/>
        <v/>
      </c>
      <c r="G136" s="12" t="str">
        <f t="shared" si="90"/>
        <v/>
      </c>
      <c r="H136" s="13" t="str">
        <f t="shared" si="91"/>
        <v/>
      </c>
      <c r="I136" s="5" t="str">
        <f t="shared" si="78"/>
        <v/>
      </c>
      <c r="J136" s="12" t="str">
        <f t="shared" si="92"/>
        <v/>
      </c>
      <c r="K136" s="13" t="str">
        <f t="shared" si="93"/>
        <v/>
      </c>
      <c r="L136" s="5" t="str">
        <f t="shared" si="79"/>
        <v/>
      </c>
      <c r="M136" s="12" t="str">
        <f t="shared" si="94"/>
        <v/>
      </c>
      <c r="N136" s="13" t="str">
        <f t="shared" si="95"/>
        <v/>
      </c>
      <c r="O136" s="5" t="str">
        <f t="shared" si="80"/>
        <v/>
      </c>
      <c r="P136" s="12" t="str">
        <f t="shared" si="96"/>
        <v/>
      </c>
      <c r="Q136" s="13" t="str">
        <f t="shared" si="97"/>
        <v/>
      </c>
      <c r="R136" s="5" t="str">
        <f t="shared" si="81"/>
        <v/>
      </c>
      <c r="S136" s="12" t="str">
        <f t="shared" si="98"/>
        <v/>
      </c>
      <c r="T136" s="13" t="str">
        <f t="shared" si="99"/>
        <v/>
      </c>
      <c r="U136" s="5" t="str">
        <f t="shared" si="82"/>
        <v/>
      </c>
      <c r="V136" s="12" t="str">
        <f t="shared" si="100"/>
        <v/>
      </c>
      <c r="W136" s="13" t="str">
        <f t="shared" si="101"/>
        <v/>
      </c>
      <c r="X136" s="5" t="str">
        <f t="shared" si="83"/>
        <v/>
      </c>
      <c r="Y136" s="12" t="str">
        <f t="shared" si="102"/>
        <v/>
      </c>
      <c r="Z136" s="13" t="str">
        <f t="shared" si="103"/>
        <v/>
      </c>
      <c r="AA136" s="5" t="str">
        <f t="shared" si="84"/>
        <v/>
      </c>
      <c r="AB136" s="12" t="str">
        <f t="shared" si="104"/>
        <v/>
      </c>
      <c r="AC136" s="13" t="str">
        <f t="shared" si="105"/>
        <v/>
      </c>
      <c r="AD136" s="5" t="str">
        <f t="shared" si="85"/>
        <v/>
      </c>
      <c r="AE136" s="12" t="str">
        <f t="shared" si="106"/>
        <v/>
      </c>
      <c r="AF136" s="13" t="str">
        <f t="shared" si="107"/>
        <v/>
      </c>
      <c r="AG136" s="5" t="str">
        <f t="shared" si="86"/>
        <v/>
      </c>
      <c r="AH136" s="12" t="str">
        <f t="shared" si="108"/>
        <v/>
      </c>
      <c r="AI136" s="13" t="str">
        <f t="shared" si="109"/>
        <v/>
      </c>
      <c r="AJ136" s="5" t="str">
        <f t="shared" si="87"/>
        <v/>
      </c>
      <c r="AK136" s="12" t="str">
        <f t="shared" si="110"/>
        <v/>
      </c>
      <c r="AL136" s="13" t="str">
        <f t="shared" si="111"/>
        <v/>
      </c>
      <c r="AM136" s="5" t="str">
        <f t="shared" si="88"/>
        <v/>
      </c>
      <c r="AN136" s="12" t="str">
        <f t="shared" si="112"/>
        <v/>
      </c>
      <c r="AO136" s="13" t="str">
        <f t="shared" si="113"/>
        <v/>
      </c>
      <c r="AQ136" s="33">
        <v>31</v>
      </c>
      <c r="AR136" s="33" t="s">
        <v>365</v>
      </c>
      <c r="AS136" s="44" t="s">
        <v>11</v>
      </c>
    </row>
    <row r="137" spans="1:45" hidden="1">
      <c r="A137" s="36">
        <v>135</v>
      </c>
      <c r="B137" s="33" t="str">
        <f t="shared" si="76"/>
        <v/>
      </c>
      <c r="C137" s="33" t="str">
        <f t="shared" si="77"/>
        <v/>
      </c>
      <c r="D137" s="68"/>
      <c r="E137" s="28">
        <v>135</v>
      </c>
      <c r="F137" s="5" t="str">
        <f t="shared" si="89"/>
        <v/>
      </c>
      <c r="G137" s="12" t="str">
        <f t="shared" si="90"/>
        <v/>
      </c>
      <c r="H137" s="13" t="str">
        <f t="shared" si="91"/>
        <v/>
      </c>
      <c r="I137" s="5" t="str">
        <f t="shared" si="78"/>
        <v/>
      </c>
      <c r="J137" s="12" t="str">
        <f t="shared" si="92"/>
        <v/>
      </c>
      <c r="K137" s="13" t="str">
        <f t="shared" si="93"/>
        <v/>
      </c>
      <c r="L137" s="5" t="str">
        <f t="shared" si="79"/>
        <v/>
      </c>
      <c r="M137" s="12" t="str">
        <f t="shared" si="94"/>
        <v/>
      </c>
      <c r="N137" s="13" t="str">
        <f t="shared" si="95"/>
        <v/>
      </c>
      <c r="O137" s="5" t="str">
        <f t="shared" si="80"/>
        <v/>
      </c>
      <c r="P137" s="12" t="str">
        <f t="shared" si="96"/>
        <v/>
      </c>
      <c r="Q137" s="13" t="str">
        <f t="shared" si="97"/>
        <v/>
      </c>
      <c r="R137" s="5" t="str">
        <f t="shared" si="81"/>
        <v/>
      </c>
      <c r="S137" s="12" t="str">
        <f t="shared" si="98"/>
        <v/>
      </c>
      <c r="T137" s="13" t="str">
        <f t="shared" si="99"/>
        <v/>
      </c>
      <c r="U137" s="5" t="str">
        <f t="shared" si="82"/>
        <v/>
      </c>
      <c r="V137" s="12" t="str">
        <f t="shared" si="100"/>
        <v/>
      </c>
      <c r="W137" s="13" t="str">
        <f t="shared" si="101"/>
        <v/>
      </c>
      <c r="X137" s="5" t="str">
        <f t="shared" si="83"/>
        <v/>
      </c>
      <c r="Y137" s="12" t="str">
        <f t="shared" si="102"/>
        <v/>
      </c>
      <c r="Z137" s="13" t="str">
        <f t="shared" si="103"/>
        <v/>
      </c>
      <c r="AA137" s="5" t="str">
        <f t="shared" si="84"/>
        <v/>
      </c>
      <c r="AB137" s="12" t="str">
        <f t="shared" si="104"/>
        <v/>
      </c>
      <c r="AC137" s="13" t="str">
        <f t="shared" si="105"/>
        <v/>
      </c>
      <c r="AD137" s="5" t="str">
        <f t="shared" si="85"/>
        <v/>
      </c>
      <c r="AE137" s="12" t="str">
        <f t="shared" si="106"/>
        <v/>
      </c>
      <c r="AF137" s="13" t="str">
        <f t="shared" si="107"/>
        <v/>
      </c>
      <c r="AG137" s="5" t="str">
        <f t="shared" si="86"/>
        <v/>
      </c>
      <c r="AH137" s="12" t="str">
        <f t="shared" si="108"/>
        <v/>
      </c>
      <c r="AI137" s="13" t="str">
        <f t="shared" si="109"/>
        <v/>
      </c>
      <c r="AJ137" s="5" t="str">
        <f t="shared" si="87"/>
        <v/>
      </c>
      <c r="AK137" s="12" t="str">
        <f t="shared" si="110"/>
        <v/>
      </c>
      <c r="AL137" s="13" t="str">
        <f t="shared" si="111"/>
        <v/>
      </c>
      <c r="AM137" s="5" t="str">
        <f t="shared" si="88"/>
        <v/>
      </c>
      <c r="AN137" s="12" t="str">
        <f t="shared" si="112"/>
        <v/>
      </c>
      <c r="AO137" s="13" t="str">
        <f t="shared" si="113"/>
        <v/>
      </c>
      <c r="AQ137" s="33">
        <v>41</v>
      </c>
      <c r="AR137" s="33" t="s">
        <v>663</v>
      </c>
      <c r="AS137" s="44" t="s">
        <v>11</v>
      </c>
    </row>
    <row r="138" spans="1:45" hidden="1">
      <c r="A138" s="36">
        <v>136</v>
      </c>
      <c r="B138" s="33" t="str">
        <f t="shared" si="76"/>
        <v/>
      </c>
      <c r="C138" s="33" t="str">
        <f t="shared" si="77"/>
        <v/>
      </c>
      <c r="D138" s="68"/>
      <c r="E138" s="28">
        <v>136</v>
      </c>
      <c r="F138" s="5" t="str">
        <f t="shared" si="89"/>
        <v/>
      </c>
      <c r="G138" s="12" t="str">
        <f t="shared" si="90"/>
        <v/>
      </c>
      <c r="H138" s="13" t="str">
        <f t="shared" si="91"/>
        <v/>
      </c>
      <c r="I138" s="5" t="str">
        <f t="shared" si="78"/>
        <v/>
      </c>
      <c r="J138" s="12" t="str">
        <f t="shared" si="92"/>
        <v/>
      </c>
      <c r="K138" s="13" t="str">
        <f t="shared" si="93"/>
        <v/>
      </c>
      <c r="L138" s="5" t="str">
        <f t="shared" si="79"/>
        <v/>
      </c>
      <c r="M138" s="12" t="str">
        <f t="shared" si="94"/>
        <v/>
      </c>
      <c r="N138" s="13" t="str">
        <f t="shared" si="95"/>
        <v/>
      </c>
      <c r="O138" s="5" t="str">
        <f t="shared" si="80"/>
        <v/>
      </c>
      <c r="P138" s="12" t="str">
        <f t="shared" si="96"/>
        <v/>
      </c>
      <c r="Q138" s="13" t="str">
        <f t="shared" si="97"/>
        <v/>
      </c>
      <c r="R138" s="5" t="str">
        <f t="shared" si="81"/>
        <v/>
      </c>
      <c r="S138" s="12" t="str">
        <f t="shared" si="98"/>
        <v/>
      </c>
      <c r="T138" s="13" t="str">
        <f t="shared" si="99"/>
        <v/>
      </c>
      <c r="U138" s="5" t="str">
        <f t="shared" si="82"/>
        <v/>
      </c>
      <c r="V138" s="12" t="str">
        <f t="shared" si="100"/>
        <v/>
      </c>
      <c r="W138" s="13" t="str">
        <f t="shared" si="101"/>
        <v/>
      </c>
      <c r="X138" s="5" t="str">
        <f t="shared" si="83"/>
        <v/>
      </c>
      <c r="Y138" s="12" t="str">
        <f t="shared" si="102"/>
        <v/>
      </c>
      <c r="Z138" s="13" t="str">
        <f t="shared" si="103"/>
        <v/>
      </c>
      <c r="AA138" s="5" t="str">
        <f t="shared" si="84"/>
        <v/>
      </c>
      <c r="AB138" s="12" t="str">
        <f t="shared" si="104"/>
        <v/>
      </c>
      <c r="AC138" s="13" t="str">
        <f t="shared" si="105"/>
        <v/>
      </c>
      <c r="AD138" s="5" t="str">
        <f t="shared" si="85"/>
        <v/>
      </c>
      <c r="AE138" s="12" t="str">
        <f t="shared" si="106"/>
        <v/>
      </c>
      <c r="AF138" s="13" t="str">
        <f t="shared" si="107"/>
        <v/>
      </c>
      <c r="AG138" s="5" t="str">
        <f t="shared" si="86"/>
        <v/>
      </c>
      <c r="AH138" s="12" t="str">
        <f t="shared" si="108"/>
        <v/>
      </c>
      <c r="AI138" s="13" t="str">
        <f t="shared" si="109"/>
        <v/>
      </c>
      <c r="AJ138" s="5" t="str">
        <f t="shared" si="87"/>
        <v/>
      </c>
      <c r="AK138" s="12" t="str">
        <f t="shared" si="110"/>
        <v/>
      </c>
      <c r="AL138" s="13" t="str">
        <f t="shared" si="111"/>
        <v/>
      </c>
      <c r="AM138" s="5" t="str">
        <f t="shared" si="88"/>
        <v/>
      </c>
      <c r="AN138" s="12" t="str">
        <f t="shared" si="112"/>
        <v/>
      </c>
      <c r="AO138" s="13" t="str">
        <f t="shared" si="113"/>
        <v/>
      </c>
      <c r="AQ138" s="33"/>
      <c r="AR138" s="33" t="s">
        <v>242</v>
      </c>
      <c r="AS138" s="33" t="s">
        <v>648</v>
      </c>
    </row>
    <row r="139" spans="1:45" hidden="1">
      <c r="A139" s="36">
        <v>137</v>
      </c>
      <c r="B139" s="33" t="str">
        <f t="shared" si="76"/>
        <v/>
      </c>
      <c r="C139" s="33" t="str">
        <f t="shared" si="77"/>
        <v/>
      </c>
      <c r="D139" s="68"/>
      <c r="E139" s="28">
        <v>137</v>
      </c>
      <c r="F139" s="5" t="str">
        <f t="shared" si="89"/>
        <v/>
      </c>
      <c r="G139" s="12" t="str">
        <f t="shared" si="90"/>
        <v/>
      </c>
      <c r="H139" s="13" t="str">
        <f t="shared" si="91"/>
        <v/>
      </c>
      <c r="I139" s="5" t="str">
        <f t="shared" si="78"/>
        <v/>
      </c>
      <c r="J139" s="12" t="str">
        <f t="shared" si="92"/>
        <v/>
      </c>
      <c r="K139" s="13" t="str">
        <f t="shared" si="93"/>
        <v/>
      </c>
      <c r="L139" s="5" t="str">
        <f t="shared" si="79"/>
        <v/>
      </c>
      <c r="M139" s="12" t="str">
        <f t="shared" si="94"/>
        <v/>
      </c>
      <c r="N139" s="13" t="str">
        <f t="shared" si="95"/>
        <v/>
      </c>
      <c r="O139" s="5" t="str">
        <f t="shared" si="80"/>
        <v/>
      </c>
      <c r="P139" s="12" t="str">
        <f t="shared" si="96"/>
        <v/>
      </c>
      <c r="Q139" s="13" t="str">
        <f t="shared" si="97"/>
        <v/>
      </c>
      <c r="R139" s="5" t="str">
        <f t="shared" si="81"/>
        <v/>
      </c>
      <c r="S139" s="12" t="str">
        <f t="shared" si="98"/>
        <v/>
      </c>
      <c r="T139" s="13" t="str">
        <f t="shared" si="99"/>
        <v/>
      </c>
      <c r="U139" s="5" t="str">
        <f t="shared" si="82"/>
        <v/>
      </c>
      <c r="V139" s="12" t="str">
        <f t="shared" si="100"/>
        <v/>
      </c>
      <c r="W139" s="13" t="str">
        <f t="shared" si="101"/>
        <v/>
      </c>
      <c r="X139" s="5" t="str">
        <f t="shared" si="83"/>
        <v/>
      </c>
      <c r="Y139" s="12" t="str">
        <f t="shared" si="102"/>
        <v/>
      </c>
      <c r="Z139" s="13" t="str">
        <f t="shared" si="103"/>
        <v/>
      </c>
      <c r="AA139" s="5" t="str">
        <f t="shared" si="84"/>
        <v/>
      </c>
      <c r="AB139" s="12" t="str">
        <f t="shared" si="104"/>
        <v/>
      </c>
      <c r="AC139" s="13" t="str">
        <f t="shared" si="105"/>
        <v/>
      </c>
      <c r="AD139" s="5" t="str">
        <f t="shared" si="85"/>
        <v/>
      </c>
      <c r="AE139" s="12" t="str">
        <f t="shared" si="106"/>
        <v/>
      </c>
      <c r="AF139" s="13" t="str">
        <f t="shared" si="107"/>
        <v/>
      </c>
      <c r="AG139" s="5" t="str">
        <f t="shared" si="86"/>
        <v/>
      </c>
      <c r="AH139" s="12" t="str">
        <f t="shared" si="108"/>
        <v/>
      </c>
      <c r="AI139" s="13" t="str">
        <f t="shared" si="109"/>
        <v/>
      </c>
      <c r="AJ139" s="5" t="str">
        <f t="shared" si="87"/>
        <v/>
      </c>
      <c r="AK139" s="12" t="str">
        <f t="shared" si="110"/>
        <v/>
      </c>
      <c r="AL139" s="13" t="str">
        <f t="shared" si="111"/>
        <v/>
      </c>
      <c r="AM139" s="5" t="str">
        <f t="shared" si="88"/>
        <v/>
      </c>
      <c r="AN139" s="12" t="str">
        <f t="shared" si="112"/>
        <v/>
      </c>
      <c r="AO139" s="13" t="str">
        <f t="shared" si="113"/>
        <v/>
      </c>
      <c r="AQ139" s="33"/>
      <c r="AR139" s="33" t="s">
        <v>243</v>
      </c>
      <c r="AS139" s="33" t="s">
        <v>648</v>
      </c>
    </row>
    <row r="140" spans="1:45" hidden="1">
      <c r="A140" s="36">
        <v>138</v>
      </c>
      <c r="B140" s="33" t="str">
        <f t="shared" si="76"/>
        <v/>
      </c>
      <c r="C140" s="33" t="str">
        <f t="shared" si="77"/>
        <v/>
      </c>
      <c r="D140" s="68"/>
      <c r="E140" s="28">
        <v>138</v>
      </c>
      <c r="F140" s="5" t="str">
        <f t="shared" si="89"/>
        <v/>
      </c>
      <c r="G140" s="12" t="str">
        <f t="shared" si="90"/>
        <v/>
      </c>
      <c r="H140" s="13" t="str">
        <f t="shared" si="91"/>
        <v/>
      </c>
      <c r="I140" s="5" t="str">
        <f t="shared" si="78"/>
        <v/>
      </c>
      <c r="J140" s="12" t="str">
        <f t="shared" si="92"/>
        <v/>
      </c>
      <c r="K140" s="13" t="str">
        <f t="shared" si="93"/>
        <v/>
      </c>
      <c r="L140" s="5" t="str">
        <f t="shared" si="79"/>
        <v/>
      </c>
      <c r="M140" s="12" t="str">
        <f t="shared" si="94"/>
        <v/>
      </c>
      <c r="N140" s="13" t="str">
        <f t="shared" si="95"/>
        <v/>
      </c>
      <c r="O140" s="5" t="str">
        <f t="shared" si="80"/>
        <v/>
      </c>
      <c r="P140" s="12" t="str">
        <f t="shared" si="96"/>
        <v/>
      </c>
      <c r="Q140" s="13" t="str">
        <f t="shared" si="97"/>
        <v/>
      </c>
      <c r="R140" s="5" t="str">
        <f t="shared" si="81"/>
        <v/>
      </c>
      <c r="S140" s="12" t="str">
        <f t="shared" si="98"/>
        <v/>
      </c>
      <c r="T140" s="13" t="str">
        <f t="shared" si="99"/>
        <v/>
      </c>
      <c r="U140" s="5" t="str">
        <f t="shared" si="82"/>
        <v/>
      </c>
      <c r="V140" s="12" t="str">
        <f t="shared" si="100"/>
        <v/>
      </c>
      <c r="W140" s="13" t="str">
        <f t="shared" si="101"/>
        <v/>
      </c>
      <c r="X140" s="5" t="str">
        <f t="shared" si="83"/>
        <v/>
      </c>
      <c r="Y140" s="12" t="str">
        <f t="shared" si="102"/>
        <v/>
      </c>
      <c r="Z140" s="13" t="str">
        <f t="shared" si="103"/>
        <v/>
      </c>
      <c r="AA140" s="5" t="str">
        <f t="shared" si="84"/>
        <v/>
      </c>
      <c r="AB140" s="12" t="str">
        <f t="shared" si="104"/>
        <v/>
      </c>
      <c r="AC140" s="13" t="str">
        <f t="shared" si="105"/>
        <v/>
      </c>
      <c r="AD140" s="5" t="str">
        <f t="shared" si="85"/>
        <v/>
      </c>
      <c r="AE140" s="12" t="str">
        <f t="shared" si="106"/>
        <v/>
      </c>
      <c r="AF140" s="13" t="str">
        <f t="shared" si="107"/>
        <v/>
      </c>
      <c r="AG140" s="5" t="str">
        <f t="shared" si="86"/>
        <v/>
      </c>
      <c r="AH140" s="12" t="str">
        <f t="shared" si="108"/>
        <v/>
      </c>
      <c r="AI140" s="13" t="str">
        <f t="shared" si="109"/>
        <v/>
      </c>
      <c r="AJ140" s="5" t="str">
        <f t="shared" si="87"/>
        <v/>
      </c>
      <c r="AK140" s="12" t="str">
        <f t="shared" si="110"/>
        <v/>
      </c>
      <c r="AL140" s="13" t="str">
        <f t="shared" si="111"/>
        <v/>
      </c>
      <c r="AM140" s="5" t="str">
        <f t="shared" si="88"/>
        <v/>
      </c>
      <c r="AN140" s="12" t="str">
        <f t="shared" si="112"/>
        <v/>
      </c>
      <c r="AO140" s="13" t="str">
        <f t="shared" si="113"/>
        <v/>
      </c>
      <c r="AQ140" s="33"/>
      <c r="AR140" s="33" t="s">
        <v>240</v>
      </c>
      <c r="AS140" s="33" t="s">
        <v>648</v>
      </c>
    </row>
    <row r="141" spans="1:45" hidden="1">
      <c r="A141" s="36">
        <v>139</v>
      </c>
      <c r="B141" s="33" t="str">
        <f t="shared" si="76"/>
        <v/>
      </c>
      <c r="C141" s="33" t="str">
        <f t="shared" si="77"/>
        <v/>
      </c>
      <c r="D141" s="68"/>
      <c r="E141" s="28">
        <v>139</v>
      </c>
      <c r="F141" s="5" t="str">
        <f t="shared" si="89"/>
        <v/>
      </c>
      <c r="G141" s="12" t="str">
        <f t="shared" si="90"/>
        <v/>
      </c>
      <c r="H141" s="13" t="str">
        <f t="shared" si="91"/>
        <v/>
      </c>
      <c r="I141" s="5" t="str">
        <f t="shared" si="78"/>
        <v/>
      </c>
      <c r="J141" s="12" t="str">
        <f t="shared" si="92"/>
        <v/>
      </c>
      <c r="K141" s="13" t="str">
        <f t="shared" si="93"/>
        <v/>
      </c>
      <c r="L141" s="5" t="str">
        <f t="shared" si="79"/>
        <v/>
      </c>
      <c r="M141" s="12" t="str">
        <f t="shared" si="94"/>
        <v/>
      </c>
      <c r="N141" s="13" t="str">
        <f t="shared" si="95"/>
        <v/>
      </c>
      <c r="O141" s="5" t="str">
        <f t="shared" si="80"/>
        <v/>
      </c>
      <c r="P141" s="12" t="str">
        <f t="shared" si="96"/>
        <v/>
      </c>
      <c r="Q141" s="13" t="str">
        <f t="shared" si="97"/>
        <v/>
      </c>
      <c r="R141" s="5" t="str">
        <f t="shared" si="81"/>
        <v/>
      </c>
      <c r="S141" s="12" t="str">
        <f t="shared" si="98"/>
        <v/>
      </c>
      <c r="T141" s="13" t="str">
        <f t="shared" si="99"/>
        <v/>
      </c>
      <c r="U141" s="5" t="str">
        <f t="shared" si="82"/>
        <v/>
      </c>
      <c r="V141" s="12" t="str">
        <f t="shared" si="100"/>
        <v/>
      </c>
      <c r="W141" s="13" t="str">
        <f t="shared" si="101"/>
        <v/>
      </c>
      <c r="X141" s="5" t="str">
        <f t="shared" si="83"/>
        <v/>
      </c>
      <c r="Y141" s="12" t="str">
        <f t="shared" si="102"/>
        <v/>
      </c>
      <c r="Z141" s="13" t="str">
        <f t="shared" si="103"/>
        <v/>
      </c>
      <c r="AA141" s="5" t="str">
        <f t="shared" si="84"/>
        <v/>
      </c>
      <c r="AB141" s="12" t="str">
        <f t="shared" si="104"/>
        <v/>
      </c>
      <c r="AC141" s="13" t="str">
        <f t="shared" si="105"/>
        <v/>
      </c>
      <c r="AD141" s="5" t="str">
        <f t="shared" si="85"/>
        <v/>
      </c>
      <c r="AE141" s="12" t="str">
        <f t="shared" si="106"/>
        <v/>
      </c>
      <c r="AF141" s="13" t="str">
        <f t="shared" si="107"/>
        <v/>
      </c>
      <c r="AG141" s="5" t="str">
        <f t="shared" si="86"/>
        <v/>
      </c>
      <c r="AH141" s="12" t="str">
        <f t="shared" si="108"/>
        <v/>
      </c>
      <c r="AI141" s="13" t="str">
        <f t="shared" si="109"/>
        <v/>
      </c>
      <c r="AJ141" s="5" t="str">
        <f t="shared" si="87"/>
        <v/>
      </c>
      <c r="AK141" s="12" t="str">
        <f t="shared" si="110"/>
        <v/>
      </c>
      <c r="AL141" s="13" t="str">
        <f t="shared" si="111"/>
        <v/>
      </c>
      <c r="AM141" s="5" t="str">
        <f t="shared" si="88"/>
        <v/>
      </c>
      <c r="AN141" s="12" t="str">
        <f t="shared" si="112"/>
        <v/>
      </c>
      <c r="AO141" s="13" t="str">
        <f t="shared" si="113"/>
        <v/>
      </c>
      <c r="AQ141" s="33">
        <v>32</v>
      </c>
      <c r="AR141" s="34" t="s">
        <v>525</v>
      </c>
      <c r="AS141" s="34" t="s">
        <v>17</v>
      </c>
    </row>
    <row r="142" spans="1:45" hidden="1">
      <c r="A142" s="36">
        <v>140</v>
      </c>
      <c r="B142" s="33" t="str">
        <f t="shared" si="76"/>
        <v/>
      </c>
      <c r="C142" s="33" t="str">
        <f t="shared" si="77"/>
        <v/>
      </c>
      <c r="D142" s="68"/>
      <c r="E142" s="28">
        <v>140</v>
      </c>
      <c r="F142" s="5" t="str">
        <f t="shared" si="89"/>
        <v/>
      </c>
      <c r="G142" s="12" t="str">
        <f t="shared" si="90"/>
        <v/>
      </c>
      <c r="H142" s="13" t="str">
        <f t="shared" si="91"/>
        <v/>
      </c>
      <c r="I142" s="5" t="str">
        <f t="shared" si="78"/>
        <v/>
      </c>
      <c r="J142" s="12" t="str">
        <f t="shared" si="92"/>
        <v/>
      </c>
      <c r="K142" s="13" t="str">
        <f t="shared" si="93"/>
        <v/>
      </c>
      <c r="L142" s="5" t="str">
        <f t="shared" si="79"/>
        <v/>
      </c>
      <c r="M142" s="12" t="str">
        <f t="shared" si="94"/>
        <v/>
      </c>
      <c r="N142" s="13" t="str">
        <f t="shared" si="95"/>
        <v/>
      </c>
      <c r="O142" s="5" t="str">
        <f t="shared" si="80"/>
        <v/>
      </c>
      <c r="P142" s="12" t="str">
        <f t="shared" si="96"/>
        <v/>
      </c>
      <c r="Q142" s="13" t="str">
        <f t="shared" si="97"/>
        <v/>
      </c>
      <c r="R142" s="5" t="str">
        <f t="shared" si="81"/>
        <v/>
      </c>
      <c r="S142" s="12" t="str">
        <f t="shared" si="98"/>
        <v/>
      </c>
      <c r="T142" s="13" t="str">
        <f t="shared" si="99"/>
        <v/>
      </c>
      <c r="U142" s="5" t="str">
        <f t="shared" si="82"/>
        <v/>
      </c>
      <c r="V142" s="12" t="str">
        <f t="shared" si="100"/>
        <v/>
      </c>
      <c r="W142" s="13" t="str">
        <f t="shared" si="101"/>
        <v/>
      </c>
      <c r="X142" s="5" t="str">
        <f t="shared" si="83"/>
        <v/>
      </c>
      <c r="Y142" s="12" t="str">
        <f t="shared" si="102"/>
        <v/>
      </c>
      <c r="Z142" s="13" t="str">
        <f t="shared" si="103"/>
        <v/>
      </c>
      <c r="AA142" s="5" t="str">
        <f t="shared" si="84"/>
        <v/>
      </c>
      <c r="AB142" s="12" t="str">
        <f t="shared" si="104"/>
        <v/>
      </c>
      <c r="AC142" s="13" t="str">
        <f t="shared" si="105"/>
        <v/>
      </c>
      <c r="AD142" s="5" t="str">
        <f t="shared" si="85"/>
        <v/>
      </c>
      <c r="AE142" s="12" t="str">
        <f t="shared" si="106"/>
        <v/>
      </c>
      <c r="AF142" s="13" t="str">
        <f t="shared" si="107"/>
        <v/>
      </c>
      <c r="AG142" s="5" t="str">
        <f t="shared" si="86"/>
        <v/>
      </c>
      <c r="AH142" s="12" t="str">
        <f t="shared" si="108"/>
        <v/>
      </c>
      <c r="AI142" s="13" t="str">
        <f t="shared" si="109"/>
        <v/>
      </c>
      <c r="AJ142" s="5" t="str">
        <f t="shared" si="87"/>
        <v/>
      </c>
      <c r="AK142" s="12" t="str">
        <f t="shared" si="110"/>
        <v/>
      </c>
      <c r="AL142" s="13" t="str">
        <f t="shared" si="111"/>
        <v/>
      </c>
      <c r="AM142" s="5" t="str">
        <f t="shared" si="88"/>
        <v/>
      </c>
      <c r="AN142" s="12" t="str">
        <f t="shared" si="112"/>
        <v/>
      </c>
      <c r="AO142" s="13" t="str">
        <f t="shared" si="113"/>
        <v/>
      </c>
      <c r="AQ142" s="33">
        <v>9</v>
      </c>
      <c r="AR142" s="33" t="s">
        <v>664</v>
      </c>
      <c r="AS142" s="33" t="s">
        <v>11</v>
      </c>
    </row>
    <row r="143" spans="1:45" hidden="1">
      <c r="A143" s="36">
        <v>141</v>
      </c>
      <c r="B143" s="33" t="str">
        <f t="shared" si="76"/>
        <v/>
      </c>
      <c r="C143" s="33" t="str">
        <f t="shared" si="77"/>
        <v/>
      </c>
      <c r="D143" s="68"/>
      <c r="E143" s="28">
        <v>141</v>
      </c>
      <c r="F143" s="5" t="str">
        <f t="shared" si="89"/>
        <v/>
      </c>
      <c r="G143" s="12" t="str">
        <f t="shared" si="90"/>
        <v/>
      </c>
      <c r="H143" s="13" t="str">
        <f t="shared" si="91"/>
        <v/>
      </c>
      <c r="I143" s="5" t="str">
        <f t="shared" si="78"/>
        <v/>
      </c>
      <c r="J143" s="12" t="str">
        <f t="shared" si="92"/>
        <v/>
      </c>
      <c r="K143" s="13" t="str">
        <f t="shared" si="93"/>
        <v/>
      </c>
      <c r="L143" s="5" t="str">
        <f t="shared" si="79"/>
        <v/>
      </c>
      <c r="M143" s="12" t="str">
        <f t="shared" si="94"/>
        <v/>
      </c>
      <c r="N143" s="13" t="str">
        <f t="shared" si="95"/>
        <v/>
      </c>
      <c r="O143" s="5" t="str">
        <f t="shared" si="80"/>
        <v/>
      </c>
      <c r="P143" s="12" t="str">
        <f t="shared" si="96"/>
        <v/>
      </c>
      <c r="Q143" s="13" t="str">
        <f t="shared" si="97"/>
        <v/>
      </c>
      <c r="R143" s="5" t="str">
        <f t="shared" si="81"/>
        <v/>
      </c>
      <c r="S143" s="12" t="str">
        <f t="shared" si="98"/>
        <v/>
      </c>
      <c r="T143" s="13" t="str">
        <f t="shared" si="99"/>
        <v/>
      </c>
      <c r="U143" s="5" t="str">
        <f t="shared" si="82"/>
        <v/>
      </c>
      <c r="V143" s="12" t="str">
        <f t="shared" si="100"/>
        <v/>
      </c>
      <c r="W143" s="13" t="str">
        <f t="shared" si="101"/>
        <v/>
      </c>
      <c r="X143" s="5" t="str">
        <f t="shared" si="83"/>
        <v/>
      </c>
      <c r="Y143" s="12" t="str">
        <f t="shared" si="102"/>
        <v/>
      </c>
      <c r="Z143" s="13" t="str">
        <f t="shared" si="103"/>
        <v/>
      </c>
      <c r="AA143" s="5" t="str">
        <f t="shared" si="84"/>
        <v/>
      </c>
      <c r="AB143" s="12" t="str">
        <f t="shared" si="104"/>
        <v/>
      </c>
      <c r="AC143" s="13" t="str">
        <f t="shared" si="105"/>
        <v/>
      </c>
      <c r="AD143" s="5" t="str">
        <f t="shared" si="85"/>
        <v/>
      </c>
      <c r="AE143" s="12" t="str">
        <f t="shared" si="106"/>
        <v/>
      </c>
      <c r="AF143" s="13" t="str">
        <f t="shared" si="107"/>
        <v/>
      </c>
      <c r="AG143" s="5" t="str">
        <f t="shared" si="86"/>
        <v/>
      </c>
      <c r="AH143" s="12" t="str">
        <f t="shared" si="108"/>
        <v/>
      </c>
      <c r="AI143" s="13" t="str">
        <f t="shared" si="109"/>
        <v/>
      </c>
      <c r="AJ143" s="5" t="str">
        <f t="shared" si="87"/>
        <v/>
      </c>
      <c r="AK143" s="12" t="str">
        <f t="shared" si="110"/>
        <v/>
      </c>
      <c r="AL143" s="13" t="str">
        <f t="shared" si="111"/>
        <v/>
      </c>
      <c r="AM143" s="5" t="str">
        <f t="shared" si="88"/>
        <v/>
      </c>
      <c r="AN143" s="12" t="str">
        <f t="shared" si="112"/>
        <v/>
      </c>
      <c r="AO143" s="13" t="str">
        <f t="shared" si="113"/>
        <v/>
      </c>
      <c r="AQ143" s="33">
        <v>29</v>
      </c>
      <c r="AR143" s="33" t="s">
        <v>755</v>
      </c>
      <c r="AS143" s="33" t="s">
        <v>648</v>
      </c>
    </row>
    <row r="144" spans="1:45" hidden="1">
      <c r="A144" s="36">
        <v>142</v>
      </c>
      <c r="B144" s="33" t="str">
        <f t="shared" si="76"/>
        <v/>
      </c>
      <c r="C144" s="33" t="str">
        <f t="shared" si="77"/>
        <v/>
      </c>
      <c r="D144" s="68"/>
      <c r="E144" s="28">
        <v>142</v>
      </c>
      <c r="F144" s="5" t="str">
        <f t="shared" si="89"/>
        <v/>
      </c>
      <c r="G144" s="12" t="str">
        <f t="shared" si="90"/>
        <v/>
      </c>
      <c r="H144" s="13" t="str">
        <f t="shared" si="91"/>
        <v/>
      </c>
      <c r="I144" s="5" t="str">
        <f t="shared" si="78"/>
        <v/>
      </c>
      <c r="J144" s="12" t="str">
        <f t="shared" si="92"/>
        <v/>
      </c>
      <c r="K144" s="13" t="str">
        <f t="shared" si="93"/>
        <v/>
      </c>
      <c r="L144" s="5" t="str">
        <f t="shared" si="79"/>
        <v/>
      </c>
      <c r="M144" s="12" t="str">
        <f t="shared" si="94"/>
        <v/>
      </c>
      <c r="N144" s="13" t="str">
        <f t="shared" si="95"/>
        <v/>
      </c>
      <c r="O144" s="5" t="str">
        <f t="shared" si="80"/>
        <v/>
      </c>
      <c r="P144" s="12" t="str">
        <f t="shared" si="96"/>
        <v/>
      </c>
      <c r="Q144" s="13" t="str">
        <f t="shared" si="97"/>
        <v/>
      </c>
      <c r="R144" s="5" t="str">
        <f t="shared" si="81"/>
        <v/>
      </c>
      <c r="S144" s="12" t="str">
        <f t="shared" si="98"/>
        <v/>
      </c>
      <c r="T144" s="13" t="str">
        <f t="shared" si="99"/>
        <v/>
      </c>
      <c r="U144" s="5" t="str">
        <f t="shared" si="82"/>
        <v/>
      </c>
      <c r="V144" s="12" t="str">
        <f t="shared" si="100"/>
        <v/>
      </c>
      <c r="W144" s="13" t="str">
        <f t="shared" si="101"/>
        <v/>
      </c>
      <c r="X144" s="5" t="str">
        <f t="shared" si="83"/>
        <v/>
      </c>
      <c r="Y144" s="12" t="str">
        <f t="shared" si="102"/>
        <v/>
      </c>
      <c r="Z144" s="13" t="str">
        <f t="shared" si="103"/>
        <v/>
      </c>
      <c r="AA144" s="5" t="str">
        <f t="shared" si="84"/>
        <v/>
      </c>
      <c r="AB144" s="12" t="str">
        <f t="shared" si="104"/>
        <v/>
      </c>
      <c r="AC144" s="13" t="str">
        <f t="shared" si="105"/>
        <v/>
      </c>
      <c r="AD144" s="5" t="str">
        <f t="shared" si="85"/>
        <v/>
      </c>
      <c r="AE144" s="12" t="str">
        <f t="shared" si="106"/>
        <v/>
      </c>
      <c r="AF144" s="13" t="str">
        <f t="shared" si="107"/>
        <v/>
      </c>
      <c r="AG144" s="5" t="str">
        <f t="shared" si="86"/>
        <v/>
      </c>
      <c r="AH144" s="12" t="str">
        <f t="shared" si="108"/>
        <v/>
      </c>
      <c r="AI144" s="13" t="str">
        <f t="shared" si="109"/>
        <v/>
      </c>
      <c r="AJ144" s="5" t="str">
        <f t="shared" si="87"/>
        <v/>
      </c>
      <c r="AK144" s="12" t="str">
        <f t="shared" si="110"/>
        <v/>
      </c>
      <c r="AL144" s="13" t="str">
        <f t="shared" si="111"/>
        <v/>
      </c>
      <c r="AM144" s="5" t="str">
        <f t="shared" si="88"/>
        <v/>
      </c>
      <c r="AN144" s="12" t="str">
        <f t="shared" si="112"/>
        <v/>
      </c>
      <c r="AO144" s="13" t="str">
        <f t="shared" si="113"/>
        <v/>
      </c>
      <c r="AQ144" s="33"/>
      <c r="AR144" s="33"/>
      <c r="AS144" s="33"/>
    </row>
    <row r="145" spans="1:45" hidden="1">
      <c r="A145" s="36">
        <v>143</v>
      </c>
      <c r="B145" s="33" t="str">
        <f t="shared" si="76"/>
        <v/>
      </c>
      <c r="C145" s="33" t="str">
        <f t="shared" si="77"/>
        <v/>
      </c>
      <c r="D145" s="68"/>
      <c r="E145" s="28">
        <v>143</v>
      </c>
      <c r="F145" s="5" t="str">
        <f t="shared" si="89"/>
        <v/>
      </c>
      <c r="G145" s="12" t="str">
        <f t="shared" si="90"/>
        <v/>
      </c>
      <c r="H145" s="13" t="str">
        <f t="shared" si="91"/>
        <v/>
      </c>
      <c r="I145" s="5" t="str">
        <f t="shared" si="78"/>
        <v/>
      </c>
      <c r="J145" s="12" t="str">
        <f t="shared" si="92"/>
        <v/>
      </c>
      <c r="K145" s="13" t="str">
        <f t="shared" si="93"/>
        <v/>
      </c>
      <c r="L145" s="5" t="str">
        <f t="shared" si="79"/>
        <v/>
      </c>
      <c r="M145" s="12" t="str">
        <f t="shared" si="94"/>
        <v/>
      </c>
      <c r="N145" s="13" t="str">
        <f t="shared" si="95"/>
        <v/>
      </c>
      <c r="O145" s="5" t="str">
        <f t="shared" si="80"/>
        <v/>
      </c>
      <c r="P145" s="12" t="str">
        <f t="shared" si="96"/>
        <v/>
      </c>
      <c r="Q145" s="13" t="str">
        <f t="shared" si="97"/>
        <v/>
      </c>
      <c r="R145" s="5" t="str">
        <f t="shared" si="81"/>
        <v/>
      </c>
      <c r="S145" s="12" t="str">
        <f t="shared" si="98"/>
        <v/>
      </c>
      <c r="T145" s="13" t="str">
        <f t="shared" si="99"/>
        <v/>
      </c>
      <c r="U145" s="5" t="str">
        <f t="shared" si="82"/>
        <v/>
      </c>
      <c r="V145" s="12" t="str">
        <f t="shared" si="100"/>
        <v/>
      </c>
      <c r="W145" s="13" t="str">
        <f t="shared" si="101"/>
        <v/>
      </c>
      <c r="X145" s="5" t="str">
        <f t="shared" si="83"/>
        <v/>
      </c>
      <c r="Y145" s="12" t="str">
        <f t="shared" si="102"/>
        <v/>
      </c>
      <c r="Z145" s="13" t="str">
        <f t="shared" si="103"/>
        <v/>
      </c>
      <c r="AA145" s="5" t="str">
        <f t="shared" si="84"/>
        <v/>
      </c>
      <c r="AB145" s="12" t="str">
        <f t="shared" si="104"/>
        <v/>
      </c>
      <c r="AC145" s="13" t="str">
        <f t="shared" si="105"/>
        <v/>
      </c>
      <c r="AD145" s="5" t="str">
        <f t="shared" si="85"/>
        <v/>
      </c>
      <c r="AE145" s="12" t="str">
        <f t="shared" si="106"/>
        <v/>
      </c>
      <c r="AF145" s="13" t="str">
        <f t="shared" si="107"/>
        <v/>
      </c>
      <c r="AG145" s="5" t="str">
        <f t="shared" si="86"/>
        <v/>
      </c>
      <c r="AH145" s="12" t="str">
        <f t="shared" si="108"/>
        <v/>
      </c>
      <c r="AI145" s="13" t="str">
        <f t="shared" si="109"/>
        <v/>
      </c>
      <c r="AJ145" s="5" t="str">
        <f t="shared" si="87"/>
        <v/>
      </c>
      <c r="AK145" s="12" t="str">
        <f t="shared" si="110"/>
        <v/>
      </c>
      <c r="AL145" s="13" t="str">
        <f t="shared" si="111"/>
        <v/>
      </c>
      <c r="AM145" s="5" t="str">
        <f t="shared" si="88"/>
        <v/>
      </c>
      <c r="AN145" s="12" t="str">
        <f t="shared" si="112"/>
        <v/>
      </c>
      <c r="AO145" s="13" t="str">
        <f t="shared" si="113"/>
        <v/>
      </c>
      <c r="AQ145" s="33"/>
      <c r="AR145" s="33"/>
      <c r="AS145" s="33"/>
    </row>
    <row r="146" spans="1:45" hidden="1">
      <c r="A146" s="36">
        <v>144</v>
      </c>
      <c r="B146" s="33" t="str">
        <f t="shared" si="76"/>
        <v/>
      </c>
      <c r="C146" s="33" t="str">
        <f t="shared" si="77"/>
        <v/>
      </c>
      <c r="D146" s="68"/>
      <c r="E146" s="28">
        <v>144</v>
      </c>
      <c r="F146" s="5" t="str">
        <f t="shared" si="89"/>
        <v/>
      </c>
      <c r="G146" s="12" t="str">
        <f t="shared" si="90"/>
        <v/>
      </c>
      <c r="H146" s="13" t="str">
        <f t="shared" si="91"/>
        <v/>
      </c>
      <c r="I146" s="5" t="str">
        <f t="shared" si="78"/>
        <v/>
      </c>
      <c r="J146" s="12" t="str">
        <f t="shared" si="92"/>
        <v/>
      </c>
      <c r="K146" s="13" t="str">
        <f t="shared" si="93"/>
        <v/>
      </c>
      <c r="L146" s="5" t="str">
        <f t="shared" si="79"/>
        <v/>
      </c>
      <c r="M146" s="12" t="str">
        <f t="shared" si="94"/>
        <v/>
      </c>
      <c r="N146" s="13" t="str">
        <f t="shared" si="95"/>
        <v/>
      </c>
      <c r="O146" s="5" t="str">
        <f t="shared" si="80"/>
        <v/>
      </c>
      <c r="P146" s="12" t="str">
        <f t="shared" si="96"/>
        <v/>
      </c>
      <c r="Q146" s="13" t="str">
        <f t="shared" si="97"/>
        <v/>
      </c>
      <c r="R146" s="5" t="str">
        <f t="shared" si="81"/>
        <v/>
      </c>
      <c r="S146" s="12" t="str">
        <f t="shared" si="98"/>
        <v/>
      </c>
      <c r="T146" s="13" t="str">
        <f t="shared" si="99"/>
        <v/>
      </c>
      <c r="U146" s="5" t="str">
        <f t="shared" si="82"/>
        <v/>
      </c>
      <c r="V146" s="12" t="str">
        <f t="shared" si="100"/>
        <v/>
      </c>
      <c r="W146" s="13" t="str">
        <f t="shared" si="101"/>
        <v/>
      </c>
      <c r="X146" s="5" t="str">
        <f t="shared" si="83"/>
        <v/>
      </c>
      <c r="Y146" s="12" t="str">
        <f t="shared" si="102"/>
        <v/>
      </c>
      <c r="Z146" s="13" t="str">
        <f t="shared" si="103"/>
        <v/>
      </c>
      <c r="AA146" s="5" t="str">
        <f t="shared" si="84"/>
        <v/>
      </c>
      <c r="AB146" s="12" t="str">
        <f t="shared" si="104"/>
        <v/>
      </c>
      <c r="AC146" s="13" t="str">
        <f t="shared" si="105"/>
        <v/>
      </c>
      <c r="AD146" s="5" t="str">
        <f t="shared" si="85"/>
        <v/>
      </c>
      <c r="AE146" s="12" t="str">
        <f t="shared" si="106"/>
        <v/>
      </c>
      <c r="AF146" s="13" t="str">
        <f t="shared" si="107"/>
        <v/>
      </c>
      <c r="AG146" s="5" t="str">
        <f t="shared" si="86"/>
        <v/>
      </c>
      <c r="AH146" s="12" t="str">
        <f t="shared" si="108"/>
        <v/>
      </c>
      <c r="AI146" s="13" t="str">
        <f t="shared" si="109"/>
        <v/>
      </c>
      <c r="AJ146" s="5" t="str">
        <f t="shared" si="87"/>
        <v/>
      </c>
      <c r="AK146" s="12" t="str">
        <f t="shared" si="110"/>
        <v/>
      </c>
      <c r="AL146" s="13" t="str">
        <f t="shared" si="111"/>
        <v/>
      </c>
      <c r="AM146" s="5" t="str">
        <f t="shared" si="88"/>
        <v/>
      </c>
      <c r="AN146" s="12" t="str">
        <f t="shared" si="112"/>
        <v/>
      </c>
      <c r="AO146" s="13" t="str">
        <f t="shared" si="113"/>
        <v/>
      </c>
      <c r="AQ146" s="33"/>
      <c r="AR146" s="33"/>
      <c r="AS146" s="33"/>
    </row>
    <row r="147" spans="1:45" hidden="1">
      <c r="A147" s="36">
        <v>145</v>
      </c>
      <c r="B147" s="33" t="str">
        <f t="shared" si="76"/>
        <v/>
      </c>
      <c r="C147" s="33" t="str">
        <f t="shared" si="77"/>
        <v/>
      </c>
      <c r="D147" s="68"/>
      <c r="E147" s="28">
        <v>145</v>
      </c>
      <c r="F147" s="5" t="str">
        <f t="shared" si="89"/>
        <v/>
      </c>
      <c r="G147" s="12" t="str">
        <f t="shared" si="90"/>
        <v/>
      </c>
      <c r="H147" s="13" t="str">
        <f t="shared" si="91"/>
        <v/>
      </c>
      <c r="I147" s="5" t="str">
        <f t="shared" si="78"/>
        <v/>
      </c>
      <c r="J147" s="12" t="str">
        <f t="shared" si="92"/>
        <v/>
      </c>
      <c r="K147" s="13" t="str">
        <f t="shared" si="93"/>
        <v/>
      </c>
      <c r="L147" s="5" t="str">
        <f t="shared" si="79"/>
        <v/>
      </c>
      <c r="M147" s="12" t="str">
        <f t="shared" si="94"/>
        <v/>
      </c>
      <c r="N147" s="13" t="str">
        <f t="shared" si="95"/>
        <v/>
      </c>
      <c r="O147" s="5" t="str">
        <f t="shared" si="80"/>
        <v/>
      </c>
      <c r="P147" s="12" t="str">
        <f t="shared" si="96"/>
        <v/>
      </c>
      <c r="Q147" s="13" t="str">
        <f t="shared" si="97"/>
        <v/>
      </c>
      <c r="R147" s="5" t="str">
        <f t="shared" si="81"/>
        <v/>
      </c>
      <c r="S147" s="12" t="str">
        <f t="shared" si="98"/>
        <v/>
      </c>
      <c r="T147" s="13" t="str">
        <f t="shared" si="99"/>
        <v/>
      </c>
      <c r="U147" s="5" t="str">
        <f t="shared" si="82"/>
        <v/>
      </c>
      <c r="V147" s="12" t="str">
        <f t="shared" si="100"/>
        <v/>
      </c>
      <c r="W147" s="13" t="str">
        <f t="shared" si="101"/>
        <v/>
      </c>
      <c r="X147" s="5" t="str">
        <f t="shared" si="83"/>
        <v/>
      </c>
      <c r="Y147" s="12" t="str">
        <f t="shared" si="102"/>
        <v/>
      </c>
      <c r="Z147" s="13" t="str">
        <f t="shared" si="103"/>
        <v/>
      </c>
      <c r="AA147" s="5" t="str">
        <f t="shared" si="84"/>
        <v/>
      </c>
      <c r="AB147" s="12" t="str">
        <f t="shared" si="104"/>
        <v/>
      </c>
      <c r="AC147" s="13" t="str">
        <f t="shared" si="105"/>
        <v/>
      </c>
      <c r="AD147" s="5" t="str">
        <f t="shared" si="85"/>
        <v/>
      </c>
      <c r="AE147" s="12" t="str">
        <f t="shared" si="106"/>
        <v/>
      </c>
      <c r="AF147" s="13" t="str">
        <f t="shared" si="107"/>
        <v/>
      </c>
      <c r="AG147" s="5" t="str">
        <f t="shared" si="86"/>
        <v/>
      </c>
      <c r="AH147" s="12" t="str">
        <f t="shared" si="108"/>
        <v/>
      </c>
      <c r="AI147" s="13" t="str">
        <f t="shared" si="109"/>
        <v/>
      </c>
      <c r="AJ147" s="5" t="str">
        <f t="shared" si="87"/>
        <v/>
      </c>
      <c r="AK147" s="12" t="str">
        <f t="shared" si="110"/>
        <v/>
      </c>
      <c r="AL147" s="13" t="str">
        <f t="shared" si="111"/>
        <v/>
      </c>
      <c r="AM147" s="5" t="str">
        <f t="shared" si="88"/>
        <v/>
      </c>
      <c r="AN147" s="12" t="str">
        <f t="shared" si="112"/>
        <v/>
      </c>
      <c r="AO147" s="13" t="str">
        <f t="shared" si="113"/>
        <v/>
      </c>
      <c r="AQ147" s="33"/>
      <c r="AR147" s="33"/>
      <c r="AS147" s="33"/>
    </row>
    <row r="148" spans="1:45" hidden="1">
      <c r="A148" s="36">
        <v>146</v>
      </c>
      <c r="B148" s="33" t="str">
        <f t="shared" si="76"/>
        <v/>
      </c>
      <c r="C148" s="33" t="str">
        <f t="shared" si="77"/>
        <v/>
      </c>
      <c r="D148" s="68"/>
      <c r="E148" s="28">
        <v>146</v>
      </c>
      <c r="F148" s="5" t="str">
        <f t="shared" si="89"/>
        <v/>
      </c>
      <c r="G148" s="12" t="str">
        <f t="shared" si="90"/>
        <v/>
      </c>
      <c r="H148" s="13" t="str">
        <f t="shared" si="91"/>
        <v/>
      </c>
      <c r="I148" s="5" t="str">
        <f t="shared" si="78"/>
        <v/>
      </c>
      <c r="J148" s="12" t="str">
        <f t="shared" si="92"/>
        <v/>
      </c>
      <c r="K148" s="13" t="str">
        <f t="shared" si="93"/>
        <v/>
      </c>
      <c r="L148" s="5" t="str">
        <f t="shared" si="79"/>
        <v/>
      </c>
      <c r="M148" s="12" t="str">
        <f t="shared" si="94"/>
        <v/>
      </c>
      <c r="N148" s="13" t="str">
        <f t="shared" si="95"/>
        <v/>
      </c>
      <c r="O148" s="5" t="str">
        <f t="shared" si="80"/>
        <v/>
      </c>
      <c r="P148" s="12" t="str">
        <f t="shared" si="96"/>
        <v/>
      </c>
      <c r="Q148" s="13" t="str">
        <f t="shared" si="97"/>
        <v/>
      </c>
      <c r="R148" s="5" t="str">
        <f t="shared" si="81"/>
        <v/>
      </c>
      <c r="S148" s="12" t="str">
        <f t="shared" si="98"/>
        <v/>
      </c>
      <c r="T148" s="13" t="str">
        <f t="shared" si="99"/>
        <v/>
      </c>
      <c r="U148" s="5" t="str">
        <f t="shared" si="82"/>
        <v/>
      </c>
      <c r="V148" s="12" t="str">
        <f t="shared" si="100"/>
        <v/>
      </c>
      <c r="W148" s="13" t="str">
        <f t="shared" si="101"/>
        <v/>
      </c>
      <c r="X148" s="5" t="str">
        <f t="shared" si="83"/>
        <v/>
      </c>
      <c r="Y148" s="12" t="str">
        <f t="shared" si="102"/>
        <v/>
      </c>
      <c r="Z148" s="13" t="str">
        <f t="shared" si="103"/>
        <v/>
      </c>
      <c r="AA148" s="5" t="str">
        <f t="shared" si="84"/>
        <v/>
      </c>
      <c r="AB148" s="12" t="str">
        <f t="shared" si="104"/>
        <v/>
      </c>
      <c r="AC148" s="13" t="str">
        <f t="shared" si="105"/>
        <v/>
      </c>
      <c r="AD148" s="5" t="str">
        <f t="shared" si="85"/>
        <v/>
      </c>
      <c r="AE148" s="12" t="str">
        <f t="shared" si="106"/>
        <v/>
      </c>
      <c r="AF148" s="13" t="str">
        <f t="shared" si="107"/>
        <v/>
      </c>
      <c r="AG148" s="5" t="str">
        <f t="shared" si="86"/>
        <v/>
      </c>
      <c r="AH148" s="12" t="str">
        <f t="shared" si="108"/>
        <v/>
      </c>
      <c r="AI148" s="13" t="str">
        <f t="shared" si="109"/>
        <v/>
      </c>
      <c r="AJ148" s="5" t="str">
        <f t="shared" si="87"/>
        <v/>
      </c>
      <c r="AK148" s="12" t="str">
        <f t="shared" si="110"/>
        <v/>
      </c>
      <c r="AL148" s="13" t="str">
        <f t="shared" si="111"/>
        <v/>
      </c>
      <c r="AM148" s="5" t="str">
        <f t="shared" si="88"/>
        <v/>
      </c>
      <c r="AN148" s="12" t="str">
        <f t="shared" si="112"/>
        <v/>
      </c>
      <c r="AO148" s="13" t="str">
        <f t="shared" si="113"/>
        <v/>
      </c>
      <c r="AQ148" s="33"/>
      <c r="AR148" s="33"/>
      <c r="AS148" s="33"/>
    </row>
    <row r="149" spans="1:45" hidden="1">
      <c r="A149" s="36">
        <v>147</v>
      </c>
      <c r="B149" s="33" t="str">
        <f t="shared" si="76"/>
        <v/>
      </c>
      <c r="C149" s="33" t="str">
        <f t="shared" si="77"/>
        <v/>
      </c>
      <c r="D149" s="68"/>
      <c r="E149" s="28">
        <v>147</v>
      </c>
      <c r="F149" s="5" t="str">
        <f t="shared" si="89"/>
        <v/>
      </c>
      <c r="G149" s="12" t="str">
        <f t="shared" si="90"/>
        <v/>
      </c>
      <c r="H149" s="13" t="str">
        <f t="shared" si="91"/>
        <v/>
      </c>
      <c r="I149" s="5" t="str">
        <f t="shared" si="78"/>
        <v/>
      </c>
      <c r="J149" s="12" t="str">
        <f t="shared" si="92"/>
        <v/>
      </c>
      <c r="K149" s="13" t="str">
        <f t="shared" si="93"/>
        <v/>
      </c>
      <c r="L149" s="5" t="str">
        <f t="shared" si="79"/>
        <v/>
      </c>
      <c r="M149" s="12" t="str">
        <f t="shared" si="94"/>
        <v/>
      </c>
      <c r="N149" s="13" t="str">
        <f t="shared" si="95"/>
        <v/>
      </c>
      <c r="O149" s="5" t="str">
        <f t="shared" si="80"/>
        <v/>
      </c>
      <c r="P149" s="12" t="str">
        <f t="shared" si="96"/>
        <v/>
      </c>
      <c r="Q149" s="13" t="str">
        <f t="shared" si="97"/>
        <v/>
      </c>
      <c r="R149" s="5" t="str">
        <f t="shared" si="81"/>
        <v/>
      </c>
      <c r="S149" s="12" t="str">
        <f t="shared" si="98"/>
        <v/>
      </c>
      <c r="T149" s="13" t="str">
        <f t="shared" si="99"/>
        <v/>
      </c>
      <c r="U149" s="5" t="str">
        <f t="shared" si="82"/>
        <v/>
      </c>
      <c r="V149" s="12" t="str">
        <f t="shared" si="100"/>
        <v/>
      </c>
      <c r="W149" s="13" t="str">
        <f t="shared" si="101"/>
        <v/>
      </c>
      <c r="X149" s="5" t="str">
        <f t="shared" si="83"/>
        <v/>
      </c>
      <c r="Y149" s="12" t="str">
        <f t="shared" si="102"/>
        <v/>
      </c>
      <c r="Z149" s="13" t="str">
        <f t="shared" si="103"/>
        <v/>
      </c>
      <c r="AA149" s="5" t="str">
        <f t="shared" si="84"/>
        <v/>
      </c>
      <c r="AB149" s="12" t="str">
        <f t="shared" si="104"/>
        <v/>
      </c>
      <c r="AC149" s="13" t="str">
        <f t="shared" si="105"/>
        <v/>
      </c>
      <c r="AD149" s="5" t="str">
        <f t="shared" si="85"/>
        <v/>
      </c>
      <c r="AE149" s="12" t="str">
        <f t="shared" si="106"/>
        <v/>
      </c>
      <c r="AF149" s="13" t="str">
        <f t="shared" si="107"/>
        <v/>
      </c>
      <c r="AG149" s="5" t="str">
        <f t="shared" si="86"/>
        <v/>
      </c>
      <c r="AH149" s="12" t="str">
        <f t="shared" si="108"/>
        <v/>
      </c>
      <c r="AI149" s="13" t="str">
        <f t="shared" si="109"/>
        <v/>
      </c>
      <c r="AJ149" s="5" t="str">
        <f t="shared" si="87"/>
        <v/>
      </c>
      <c r="AK149" s="12" t="str">
        <f t="shared" si="110"/>
        <v/>
      </c>
      <c r="AL149" s="13" t="str">
        <f t="shared" si="111"/>
        <v/>
      </c>
      <c r="AM149" s="5" t="str">
        <f t="shared" si="88"/>
        <v/>
      </c>
      <c r="AN149" s="12" t="str">
        <f t="shared" si="112"/>
        <v/>
      </c>
      <c r="AO149" s="13" t="str">
        <f t="shared" si="113"/>
        <v/>
      </c>
      <c r="AQ149" s="33"/>
      <c r="AR149" s="33"/>
      <c r="AS149" s="33"/>
    </row>
    <row r="150" spans="1:45" hidden="1">
      <c r="A150" s="36">
        <v>148</v>
      </c>
      <c r="B150" s="33" t="str">
        <f t="shared" si="76"/>
        <v/>
      </c>
      <c r="C150" s="33" t="str">
        <f t="shared" si="77"/>
        <v/>
      </c>
      <c r="D150" s="68"/>
      <c r="E150" s="28">
        <v>148</v>
      </c>
      <c r="F150" s="5" t="str">
        <f t="shared" si="89"/>
        <v/>
      </c>
      <c r="G150" s="12" t="str">
        <f t="shared" si="90"/>
        <v/>
      </c>
      <c r="H150" s="13" t="str">
        <f t="shared" si="91"/>
        <v/>
      </c>
      <c r="I150" s="5" t="str">
        <f t="shared" si="78"/>
        <v/>
      </c>
      <c r="J150" s="12" t="str">
        <f t="shared" si="92"/>
        <v/>
      </c>
      <c r="K150" s="13" t="str">
        <f t="shared" si="93"/>
        <v/>
      </c>
      <c r="L150" s="5" t="str">
        <f t="shared" si="79"/>
        <v/>
      </c>
      <c r="M150" s="12" t="str">
        <f t="shared" si="94"/>
        <v/>
      </c>
      <c r="N150" s="13" t="str">
        <f t="shared" si="95"/>
        <v/>
      </c>
      <c r="O150" s="5" t="str">
        <f t="shared" si="80"/>
        <v/>
      </c>
      <c r="P150" s="12" t="str">
        <f t="shared" si="96"/>
        <v/>
      </c>
      <c r="Q150" s="13" t="str">
        <f t="shared" si="97"/>
        <v/>
      </c>
      <c r="R150" s="5" t="str">
        <f t="shared" si="81"/>
        <v/>
      </c>
      <c r="S150" s="12" t="str">
        <f t="shared" si="98"/>
        <v/>
      </c>
      <c r="T150" s="13" t="str">
        <f t="shared" si="99"/>
        <v/>
      </c>
      <c r="U150" s="5" t="str">
        <f t="shared" si="82"/>
        <v/>
      </c>
      <c r="V150" s="12" t="str">
        <f t="shared" si="100"/>
        <v/>
      </c>
      <c r="W150" s="13" t="str">
        <f t="shared" si="101"/>
        <v/>
      </c>
      <c r="X150" s="5" t="str">
        <f t="shared" si="83"/>
        <v/>
      </c>
      <c r="Y150" s="12" t="str">
        <f t="shared" si="102"/>
        <v/>
      </c>
      <c r="Z150" s="13" t="str">
        <f t="shared" si="103"/>
        <v/>
      </c>
      <c r="AA150" s="5" t="str">
        <f t="shared" si="84"/>
        <v/>
      </c>
      <c r="AB150" s="12" t="str">
        <f t="shared" si="104"/>
        <v/>
      </c>
      <c r="AC150" s="13" t="str">
        <f t="shared" si="105"/>
        <v/>
      </c>
      <c r="AD150" s="5" t="str">
        <f t="shared" si="85"/>
        <v/>
      </c>
      <c r="AE150" s="12" t="str">
        <f t="shared" si="106"/>
        <v/>
      </c>
      <c r="AF150" s="13" t="str">
        <f t="shared" si="107"/>
        <v/>
      </c>
      <c r="AG150" s="5" t="str">
        <f t="shared" si="86"/>
        <v/>
      </c>
      <c r="AH150" s="12" t="str">
        <f t="shared" si="108"/>
        <v/>
      </c>
      <c r="AI150" s="13" t="str">
        <f t="shared" si="109"/>
        <v/>
      </c>
      <c r="AJ150" s="5" t="str">
        <f t="shared" si="87"/>
        <v/>
      </c>
      <c r="AK150" s="12" t="str">
        <f t="shared" si="110"/>
        <v/>
      </c>
      <c r="AL150" s="13" t="str">
        <f t="shared" si="111"/>
        <v/>
      </c>
      <c r="AM150" s="5" t="str">
        <f t="shared" si="88"/>
        <v/>
      </c>
      <c r="AN150" s="12" t="str">
        <f t="shared" si="112"/>
        <v/>
      </c>
      <c r="AO150" s="13" t="str">
        <f t="shared" si="113"/>
        <v/>
      </c>
      <c r="AQ150" s="33"/>
      <c r="AR150" s="33"/>
      <c r="AS150" s="33"/>
    </row>
    <row r="151" spans="1:45" hidden="1">
      <c r="A151" s="36">
        <v>149</v>
      </c>
      <c r="B151" s="33" t="str">
        <f t="shared" si="76"/>
        <v/>
      </c>
      <c r="C151" s="33" t="str">
        <f t="shared" si="77"/>
        <v/>
      </c>
      <c r="D151" s="68"/>
      <c r="E151" s="28">
        <v>149</v>
      </c>
      <c r="F151" s="5" t="str">
        <f t="shared" si="89"/>
        <v/>
      </c>
      <c r="G151" s="12" t="str">
        <f t="shared" si="90"/>
        <v/>
      </c>
      <c r="H151" s="13" t="str">
        <f t="shared" si="91"/>
        <v/>
      </c>
      <c r="I151" s="5" t="str">
        <f t="shared" si="78"/>
        <v/>
      </c>
      <c r="J151" s="12" t="str">
        <f t="shared" si="92"/>
        <v/>
      </c>
      <c r="K151" s="13" t="str">
        <f t="shared" si="93"/>
        <v/>
      </c>
      <c r="L151" s="5" t="str">
        <f t="shared" si="79"/>
        <v/>
      </c>
      <c r="M151" s="12" t="str">
        <f t="shared" si="94"/>
        <v/>
      </c>
      <c r="N151" s="13" t="str">
        <f t="shared" si="95"/>
        <v/>
      </c>
      <c r="O151" s="5" t="str">
        <f t="shared" si="80"/>
        <v/>
      </c>
      <c r="P151" s="12" t="str">
        <f t="shared" si="96"/>
        <v/>
      </c>
      <c r="Q151" s="13" t="str">
        <f t="shared" si="97"/>
        <v/>
      </c>
      <c r="R151" s="5" t="str">
        <f t="shared" si="81"/>
        <v/>
      </c>
      <c r="S151" s="12" t="str">
        <f t="shared" si="98"/>
        <v/>
      </c>
      <c r="T151" s="13" t="str">
        <f t="shared" si="99"/>
        <v/>
      </c>
      <c r="U151" s="5" t="str">
        <f t="shared" si="82"/>
        <v/>
      </c>
      <c r="V151" s="12" t="str">
        <f t="shared" si="100"/>
        <v/>
      </c>
      <c r="W151" s="13" t="str">
        <f t="shared" si="101"/>
        <v/>
      </c>
      <c r="X151" s="5" t="str">
        <f t="shared" si="83"/>
        <v/>
      </c>
      <c r="Y151" s="12" t="str">
        <f t="shared" si="102"/>
        <v/>
      </c>
      <c r="Z151" s="13" t="str">
        <f t="shared" si="103"/>
        <v/>
      </c>
      <c r="AA151" s="5" t="str">
        <f t="shared" si="84"/>
        <v/>
      </c>
      <c r="AB151" s="12" t="str">
        <f t="shared" si="104"/>
        <v/>
      </c>
      <c r="AC151" s="13" t="str">
        <f t="shared" si="105"/>
        <v/>
      </c>
      <c r="AD151" s="5" t="str">
        <f t="shared" si="85"/>
        <v/>
      </c>
      <c r="AE151" s="12" t="str">
        <f t="shared" si="106"/>
        <v/>
      </c>
      <c r="AF151" s="13" t="str">
        <f t="shared" si="107"/>
        <v/>
      </c>
      <c r="AG151" s="5" t="str">
        <f t="shared" si="86"/>
        <v/>
      </c>
      <c r="AH151" s="12" t="str">
        <f t="shared" si="108"/>
        <v/>
      </c>
      <c r="AI151" s="13" t="str">
        <f t="shared" si="109"/>
        <v/>
      </c>
      <c r="AJ151" s="5" t="str">
        <f t="shared" si="87"/>
        <v/>
      </c>
      <c r="AK151" s="12" t="str">
        <f t="shared" si="110"/>
        <v/>
      </c>
      <c r="AL151" s="13" t="str">
        <f t="shared" si="111"/>
        <v/>
      </c>
      <c r="AM151" s="5" t="str">
        <f t="shared" si="88"/>
        <v/>
      </c>
      <c r="AN151" s="12" t="str">
        <f t="shared" si="112"/>
        <v/>
      </c>
      <c r="AO151" s="13" t="str">
        <f t="shared" si="113"/>
        <v/>
      </c>
      <c r="AQ151" s="33"/>
      <c r="AR151" s="33"/>
      <c r="AS151" s="33"/>
    </row>
    <row r="152" spans="1:45" hidden="1">
      <c r="A152" s="36">
        <v>150</v>
      </c>
      <c r="B152" s="33" t="str">
        <f t="shared" si="76"/>
        <v/>
      </c>
      <c r="C152" s="33" t="str">
        <f t="shared" si="77"/>
        <v/>
      </c>
      <c r="D152" s="68"/>
      <c r="E152" s="28">
        <v>150</v>
      </c>
      <c r="F152" s="5" t="str">
        <f t="shared" si="89"/>
        <v/>
      </c>
      <c r="G152" s="12" t="str">
        <f t="shared" si="90"/>
        <v/>
      </c>
      <c r="H152" s="13" t="str">
        <f t="shared" si="91"/>
        <v/>
      </c>
      <c r="I152" s="5" t="str">
        <f t="shared" si="78"/>
        <v/>
      </c>
      <c r="J152" s="12" t="str">
        <f t="shared" si="92"/>
        <v/>
      </c>
      <c r="K152" s="13" t="str">
        <f t="shared" si="93"/>
        <v/>
      </c>
      <c r="L152" s="5" t="str">
        <f t="shared" si="79"/>
        <v/>
      </c>
      <c r="M152" s="12" t="str">
        <f t="shared" si="94"/>
        <v/>
      </c>
      <c r="N152" s="13" t="str">
        <f t="shared" si="95"/>
        <v/>
      </c>
      <c r="O152" s="5" t="str">
        <f t="shared" si="80"/>
        <v/>
      </c>
      <c r="P152" s="12" t="str">
        <f t="shared" si="96"/>
        <v/>
      </c>
      <c r="Q152" s="13" t="str">
        <f t="shared" si="97"/>
        <v/>
      </c>
      <c r="R152" s="5" t="str">
        <f t="shared" si="81"/>
        <v/>
      </c>
      <c r="S152" s="12" t="str">
        <f t="shared" si="98"/>
        <v/>
      </c>
      <c r="T152" s="13" t="str">
        <f t="shared" si="99"/>
        <v/>
      </c>
      <c r="U152" s="5" t="str">
        <f t="shared" si="82"/>
        <v/>
      </c>
      <c r="V152" s="12" t="str">
        <f t="shared" si="100"/>
        <v/>
      </c>
      <c r="W152" s="13" t="str">
        <f t="shared" si="101"/>
        <v/>
      </c>
      <c r="X152" s="5" t="str">
        <f t="shared" si="83"/>
        <v/>
      </c>
      <c r="Y152" s="12" t="str">
        <f t="shared" si="102"/>
        <v/>
      </c>
      <c r="Z152" s="13" t="str">
        <f t="shared" si="103"/>
        <v/>
      </c>
      <c r="AA152" s="5" t="str">
        <f t="shared" si="84"/>
        <v/>
      </c>
      <c r="AB152" s="12" t="str">
        <f t="shared" si="104"/>
        <v/>
      </c>
      <c r="AC152" s="13" t="str">
        <f t="shared" si="105"/>
        <v/>
      </c>
      <c r="AD152" s="5" t="str">
        <f t="shared" si="85"/>
        <v/>
      </c>
      <c r="AE152" s="12" t="str">
        <f t="shared" si="106"/>
        <v/>
      </c>
      <c r="AF152" s="13" t="str">
        <f t="shared" si="107"/>
        <v/>
      </c>
      <c r="AG152" s="5" t="str">
        <f t="shared" si="86"/>
        <v/>
      </c>
      <c r="AH152" s="12" t="str">
        <f t="shared" si="108"/>
        <v/>
      </c>
      <c r="AI152" s="13" t="str">
        <f t="shared" si="109"/>
        <v/>
      </c>
      <c r="AJ152" s="5" t="str">
        <f t="shared" si="87"/>
        <v/>
      </c>
      <c r="AK152" s="12" t="str">
        <f t="shared" si="110"/>
        <v/>
      </c>
      <c r="AL152" s="13" t="str">
        <f t="shared" si="111"/>
        <v/>
      </c>
      <c r="AM152" s="5" t="str">
        <f t="shared" si="88"/>
        <v/>
      </c>
      <c r="AN152" s="12" t="str">
        <f t="shared" si="112"/>
        <v/>
      </c>
      <c r="AO152" s="13" t="str">
        <f t="shared" si="113"/>
        <v/>
      </c>
      <c r="AQ152" s="33"/>
      <c r="AR152" s="33"/>
      <c r="AS152" s="33"/>
    </row>
    <row r="153" spans="1:45">
      <c r="A153" s="26" t="s">
        <v>7</v>
      </c>
      <c r="B153" s="26" t="s">
        <v>3</v>
      </c>
      <c r="C153" s="26" t="s">
        <v>6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6">
        <f t="shared" ref="A154:A165" si="114">K169</f>
        <v>1</v>
      </c>
      <c r="B154" s="33" t="str">
        <f t="shared" ref="B154:B165" si="115">O169</f>
        <v>Merseyside</v>
      </c>
      <c r="C154" s="33">
        <f t="shared" ref="C154:C165" si="116">N169</f>
        <v>67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6">
        <f t="shared" si="114"/>
        <v>2</v>
      </c>
      <c r="B155" s="33" t="str">
        <f t="shared" si="115"/>
        <v>Cheshire</v>
      </c>
      <c r="C155" s="33">
        <f t="shared" si="116"/>
        <v>131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6">
        <f t="shared" si="114"/>
        <v>3</v>
      </c>
      <c r="B156" s="33" t="str">
        <f t="shared" si="115"/>
        <v>West Midlands</v>
      </c>
      <c r="C156" s="33">
        <f t="shared" si="116"/>
        <v>140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6">
        <f t="shared" si="114"/>
        <v>4</v>
      </c>
      <c r="B157" s="33" t="str">
        <f t="shared" si="115"/>
        <v>Shropshire</v>
      </c>
      <c r="C157" s="33">
        <f t="shared" si="116"/>
        <v>198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6">
        <f t="shared" si="114"/>
        <v>5</v>
      </c>
      <c r="B158" s="33" t="str">
        <f t="shared" si="115"/>
        <v>Cumbria</v>
      </c>
      <c r="C158" s="33">
        <f t="shared" si="116"/>
        <v>203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6">
        <f t="shared" si="114"/>
        <v>6</v>
      </c>
      <c r="B159" s="33" t="str">
        <f t="shared" si="115"/>
        <v>Staffordshire</v>
      </c>
      <c r="C159" s="33">
        <f t="shared" si="116"/>
        <v>234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6">
        <f t="shared" si="114"/>
        <v>7</v>
      </c>
      <c r="B160" s="33" t="str">
        <f t="shared" si="115"/>
        <v>Surrey</v>
      </c>
      <c r="C160" s="33">
        <f t="shared" si="116"/>
        <v>234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6">
        <f t="shared" si="114"/>
        <v>8</v>
      </c>
      <c r="B161" s="33" t="str">
        <f t="shared" si="115"/>
        <v>Warwickshire</v>
      </c>
      <c r="C161" s="33">
        <f t="shared" si="116"/>
        <v>250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>
      <c r="A162" s="36">
        <f t="shared" si="114"/>
        <v>9</v>
      </c>
      <c r="B162" s="33" t="str">
        <f t="shared" si="115"/>
        <v>Hereford and Worcester</v>
      </c>
      <c r="C162" s="33">
        <f t="shared" si="116"/>
        <v>365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 hidden="1">
      <c r="A163" s="36">
        <f t="shared" si="114"/>
        <v>10</v>
      </c>
      <c r="B163" s="33" t="str">
        <f t="shared" si="115"/>
        <v>zz10</v>
      </c>
      <c r="C163" s="33" t="str">
        <f t="shared" si="116"/>
        <v>no team</v>
      </c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6">
        <f t="shared" si="114"/>
        <v>11</v>
      </c>
      <c r="B164" s="33" t="str">
        <f t="shared" si="115"/>
        <v>zz11</v>
      </c>
      <c r="C164" s="33" t="str">
        <f t="shared" si="116"/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6">
        <f t="shared" si="114"/>
        <v>12</v>
      </c>
      <c r="B165" s="33" t="str">
        <f t="shared" si="115"/>
        <v>zz12</v>
      </c>
      <c r="C165" s="33" t="str">
        <f t="shared" si="116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58"/>
      <c r="B166" s="59"/>
      <c r="C166" s="59"/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C167" s="35" t="s">
        <v>10</v>
      </c>
    </row>
    <row r="168" spans="1:42" hidden="1">
      <c r="C168" s="18" t="s">
        <v>0</v>
      </c>
      <c r="D168" s="69"/>
      <c r="E168" s="24" t="s">
        <v>6</v>
      </c>
      <c r="F168" s="29" t="s">
        <v>7</v>
      </c>
      <c r="G168" s="19"/>
    </row>
    <row r="169" spans="1:42" hidden="1">
      <c r="C169" s="22" t="s">
        <v>12</v>
      </c>
      <c r="D169" s="70">
        <f>COUNT($H$3:$H$153)</f>
        <v>6</v>
      </c>
      <c r="E169" s="25">
        <f>IF($D169&lt;6,"999",SUM(H$3:H$152))</f>
        <v>131</v>
      </c>
      <c r="F169" s="30">
        <f>IF(E169="999","",G169)</f>
        <v>2</v>
      </c>
      <c r="G169" s="20">
        <f t="shared" ref="G169:G180" si="117">IF(E169="999","no team",RANK(E169,$E$169:$E$180,1))</f>
        <v>2</v>
      </c>
      <c r="H169">
        <v>0.01</v>
      </c>
      <c r="I169">
        <f>E169+H169</f>
        <v>131.01</v>
      </c>
      <c r="J169" t="str">
        <f t="shared" ref="J169:J180" si="118">C169</f>
        <v>Cheshire</v>
      </c>
      <c r="K169">
        <v>1</v>
      </c>
      <c r="L169">
        <f t="shared" ref="L169:L180" si="119">SMALL($I$169:$I$180,K169)</f>
        <v>67.040000000000006</v>
      </c>
      <c r="M169" t="str">
        <f t="shared" ref="M169:M180" si="120">VLOOKUP(L169,$I$169:$J$180,2,0)</f>
        <v>Merseyside</v>
      </c>
      <c r="N169">
        <f t="shared" ref="N169:N170" si="121">IF(INT(L169)=999,"no team",INT(L169))</f>
        <v>67</v>
      </c>
      <c r="O169" t="str">
        <f>IF(INT(L169)=0,"",M169)</f>
        <v>Merseyside</v>
      </c>
      <c r="AP169" s="20"/>
    </row>
    <row r="170" spans="1:42" hidden="1">
      <c r="C170" s="21" t="s">
        <v>14</v>
      </c>
      <c r="D170" s="70">
        <f>COUNT($K$3:$K$153)</f>
        <v>6</v>
      </c>
      <c r="E170" s="25">
        <f>IF($D170&lt;6,"999",SUM(K$3:K$152))</f>
        <v>203</v>
      </c>
      <c r="F170" s="31">
        <f t="shared" ref="F170:F180" si="122">IF(E170="999","",G170)</f>
        <v>5</v>
      </c>
      <c r="G170" s="20">
        <f t="shared" si="117"/>
        <v>5</v>
      </c>
      <c r="H170">
        <v>0.02</v>
      </c>
      <c r="I170">
        <f>E170+H170</f>
        <v>203.02</v>
      </c>
      <c r="J170" t="str">
        <f t="shared" si="118"/>
        <v>Cumbria</v>
      </c>
      <c r="K170">
        <v>2</v>
      </c>
      <c r="L170">
        <f t="shared" si="119"/>
        <v>131.01</v>
      </c>
      <c r="M170" t="str">
        <f t="shared" si="120"/>
        <v>Cheshire</v>
      </c>
      <c r="N170">
        <f t="shared" si="121"/>
        <v>131</v>
      </c>
      <c r="O170" t="str">
        <f t="shared" ref="O170:O180" si="123">IF(INT(L170)=0,"",M170)</f>
        <v>Cheshire</v>
      </c>
      <c r="AP170" s="21"/>
    </row>
    <row r="171" spans="1:42" hidden="1">
      <c r="C171" s="23" t="s">
        <v>13</v>
      </c>
      <c r="D171" s="70">
        <f>COUNT($N$3:$N$153)</f>
        <v>6</v>
      </c>
      <c r="E171" s="25">
        <f>IF($D171&lt;6,"999",SUM(N$3:N$152))</f>
        <v>365</v>
      </c>
      <c r="F171" s="31">
        <f t="shared" si="122"/>
        <v>9</v>
      </c>
      <c r="G171" s="20">
        <f t="shared" si="117"/>
        <v>9</v>
      </c>
      <c r="H171">
        <v>0.03</v>
      </c>
      <c r="I171">
        <f t="shared" ref="I171:I180" si="124">E171+H171</f>
        <v>365.03</v>
      </c>
      <c r="J171" t="str">
        <f t="shared" si="118"/>
        <v>Hereford and Worcester</v>
      </c>
      <c r="K171">
        <v>3</v>
      </c>
      <c r="L171">
        <f t="shared" si="119"/>
        <v>140.09</v>
      </c>
      <c r="M171" t="str">
        <f t="shared" si="120"/>
        <v>West Midlands</v>
      </c>
      <c r="N171">
        <f>IF(INT(L171)=999,"no team",INT(L171))</f>
        <v>140</v>
      </c>
      <c r="O171" t="str">
        <f t="shared" si="123"/>
        <v>West Midlands</v>
      </c>
      <c r="AP171" s="22"/>
    </row>
    <row r="172" spans="1:42" hidden="1">
      <c r="C172" s="20" t="s">
        <v>17</v>
      </c>
      <c r="D172" s="70">
        <f>COUNT($Q$3:$Q$153)</f>
        <v>6</v>
      </c>
      <c r="E172" s="25">
        <f>IF($D172&lt;6,"999",SUM(Q$3:Q$52))</f>
        <v>67</v>
      </c>
      <c r="F172" s="31">
        <f t="shared" si="122"/>
        <v>1</v>
      </c>
      <c r="G172" s="20">
        <f t="shared" si="117"/>
        <v>1</v>
      </c>
      <c r="H172">
        <v>0.04</v>
      </c>
      <c r="I172">
        <f t="shared" si="124"/>
        <v>67.040000000000006</v>
      </c>
      <c r="J172" t="str">
        <f t="shared" si="118"/>
        <v>Merseyside</v>
      </c>
      <c r="K172">
        <v>4</v>
      </c>
      <c r="L172">
        <f t="shared" si="119"/>
        <v>198.05</v>
      </c>
      <c r="M172" t="str">
        <f t="shared" si="120"/>
        <v>Shropshire</v>
      </c>
      <c r="N172">
        <f t="shared" ref="N172:N180" si="125">IF(INT(L172)=999,"no team",INT(L172))</f>
        <v>198</v>
      </c>
      <c r="O172" t="str">
        <f t="shared" si="123"/>
        <v>Shropshire</v>
      </c>
      <c r="AP172" s="23"/>
    </row>
    <row r="173" spans="1:42" hidden="1">
      <c r="C173" s="23" t="s">
        <v>16</v>
      </c>
      <c r="D173" s="70">
        <f>COUNT($T$3:$T$153)</f>
        <v>6</v>
      </c>
      <c r="E173" s="25">
        <f>IF($D173&lt;6,"999",SUM(T$3:T$152))</f>
        <v>198</v>
      </c>
      <c r="F173" s="31">
        <f t="shared" si="122"/>
        <v>4</v>
      </c>
      <c r="G173" s="20">
        <f t="shared" si="117"/>
        <v>4</v>
      </c>
      <c r="H173">
        <v>0.05</v>
      </c>
      <c r="I173">
        <f t="shared" si="124"/>
        <v>198.05</v>
      </c>
      <c r="J173" t="str">
        <f t="shared" si="118"/>
        <v>Shropshire</v>
      </c>
      <c r="K173">
        <v>5</v>
      </c>
      <c r="L173">
        <f t="shared" si="119"/>
        <v>203.02</v>
      </c>
      <c r="M173" t="str">
        <f t="shared" si="120"/>
        <v>Cumbria</v>
      </c>
      <c r="N173">
        <f t="shared" si="125"/>
        <v>203</v>
      </c>
      <c r="O173" t="str">
        <f t="shared" si="123"/>
        <v>Cumbria</v>
      </c>
      <c r="AP173" s="20"/>
    </row>
    <row r="174" spans="1:42" hidden="1">
      <c r="C174" s="62" t="s">
        <v>648</v>
      </c>
      <c r="D174" s="70">
        <f>COUNT($W$3:$W$153)</f>
        <v>6</v>
      </c>
      <c r="E174" s="25">
        <f>IF($D174&lt;6,"999",SUM(W$3:W$152))</f>
        <v>234</v>
      </c>
      <c r="F174" s="31">
        <f t="shared" si="122"/>
        <v>6</v>
      </c>
      <c r="G174" s="20">
        <f t="shared" si="117"/>
        <v>6</v>
      </c>
      <c r="H174">
        <v>0.06</v>
      </c>
      <c r="I174">
        <f t="shared" si="124"/>
        <v>234.06</v>
      </c>
      <c r="J174" t="str">
        <f t="shared" si="118"/>
        <v>Staffordshire</v>
      </c>
      <c r="K174">
        <v>6</v>
      </c>
      <c r="L174">
        <f t="shared" si="119"/>
        <v>234.06</v>
      </c>
      <c r="M174" t="str">
        <f t="shared" si="120"/>
        <v>Staffordshire</v>
      </c>
      <c r="N174">
        <f t="shared" si="125"/>
        <v>234</v>
      </c>
      <c r="O174" t="str">
        <f t="shared" si="123"/>
        <v>Staffordshire</v>
      </c>
      <c r="AP174" s="21"/>
    </row>
    <row r="175" spans="1:42" hidden="1">
      <c r="C175" s="22" t="s">
        <v>15</v>
      </c>
      <c r="D175" s="70">
        <f>COUNT($Z$3:$Z$153)</f>
        <v>6</v>
      </c>
      <c r="E175" s="25">
        <f>IF($D175&lt;6,"999",SUM(Z$3:Z$152))</f>
        <v>234</v>
      </c>
      <c r="F175" s="31">
        <f t="shared" si="122"/>
        <v>6</v>
      </c>
      <c r="G175" s="20">
        <f t="shared" si="117"/>
        <v>6</v>
      </c>
      <c r="H175">
        <v>7.0000000000000007E-2</v>
      </c>
      <c r="I175">
        <f t="shared" si="124"/>
        <v>234.07</v>
      </c>
      <c r="J175" t="str">
        <f t="shared" si="118"/>
        <v>Surrey</v>
      </c>
      <c r="K175">
        <v>7</v>
      </c>
      <c r="L175">
        <f t="shared" si="119"/>
        <v>234.07</v>
      </c>
      <c r="M175" t="str">
        <f t="shared" si="120"/>
        <v>Surrey</v>
      </c>
      <c r="N175">
        <f t="shared" si="125"/>
        <v>234</v>
      </c>
      <c r="O175" t="str">
        <f t="shared" si="123"/>
        <v>Surrey</v>
      </c>
      <c r="AP175" s="22"/>
    </row>
    <row r="176" spans="1:42" hidden="1">
      <c r="C176" s="63" t="s">
        <v>649</v>
      </c>
      <c r="D176" s="70">
        <f>COUNT($AC$3:$AC$153)</f>
        <v>6</v>
      </c>
      <c r="E176" s="25">
        <f>IF($D176&lt;6,"999",SUM(AC$3:AC$152))</f>
        <v>250</v>
      </c>
      <c r="F176" s="31">
        <f t="shared" si="122"/>
        <v>8</v>
      </c>
      <c r="G176" s="20">
        <f t="shared" si="117"/>
        <v>8</v>
      </c>
      <c r="H176">
        <v>0.08</v>
      </c>
      <c r="I176">
        <f t="shared" si="124"/>
        <v>250.08</v>
      </c>
      <c r="J176" t="str">
        <f t="shared" si="118"/>
        <v>Warwickshire</v>
      </c>
      <c r="K176">
        <v>8</v>
      </c>
      <c r="L176">
        <f t="shared" si="119"/>
        <v>250.08</v>
      </c>
      <c r="M176" t="str">
        <f t="shared" si="120"/>
        <v>Warwickshire</v>
      </c>
      <c r="N176">
        <f t="shared" si="125"/>
        <v>250</v>
      </c>
      <c r="O176" t="str">
        <f t="shared" si="123"/>
        <v>Warwickshire</v>
      </c>
      <c r="AP176" s="23"/>
    </row>
    <row r="177" spans="3:42" hidden="1">
      <c r="C177" s="20" t="s">
        <v>11</v>
      </c>
      <c r="D177" s="70">
        <f>COUNT($AF$3:$AF$153)</f>
        <v>6</v>
      </c>
      <c r="E177" s="25">
        <f>IF($D177&lt;6,"999",SUM(AF$3:AF$152))</f>
        <v>140</v>
      </c>
      <c r="F177" s="31">
        <f t="shared" si="122"/>
        <v>3</v>
      </c>
      <c r="G177" s="20">
        <f t="shared" si="117"/>
        <v>3</v>
      </c>
      <c r="H177">
        <v>0.09</v>
      </c>
      <c r="I177">
        <f t="shared" si="124"/>
        <v>140.09</v>
      </c>
      <c r="J177" t="str">
        <f t="shared" si="118"/>
        <v>West Midlands</v>
      </c>
      <c r="K177">
        <v>9</v>
      </c>
      <c r="L177">
        <f t="shared" si="119"/>
        <v>365.03</v>
      </c>
      <c r="M177" t="str">
        <f t="shared" si="120"/>
        <v>Hereford and Worcester</v>
      </c>
      <c r="N177">
        <f t="shared" si="125"/>
        <v>365</v>
      </c>
      <c r="O177" t="str">
        <f t="shared" si="123"/>
        <v>Hereford and Worcester</v>
      </c>
      <c r="AP177" s="20"/>
    </row>
    <row r="178" spans="3:42" hidden="1">
      <c r="C178" s="21" t="s">
        <v>18</v>
      </c>
      <c r="D178" s="70">
        <f>COUNT($AI$3:$AI$153)</f>
        <v>0</v>
      </c>
      <c r="E178" s="25" t="str">
        <f>IF($D178&lt;6,"999",SUM(AI$3:AI$152))</f>
        <v>999</v>
      </c>
      <c r="F178" s="31" t="str">
        <f t="shared" si="122"/>
        <v/>
      </c>
      <c r="G178" s="20" t="str">
        <f t="shared" si="117"/>
        <v>no team</v>
      </c>
      <c r="H178">
        <v>0.1</v>
      </c>
      <c r="I178">
        <f t="shared" si="124"/>
        <v>999.1</v>
      </c>
      <c r="J178" t="str">
        <f t="shared" si="118"/>
        <v>zz10</v>
      </c>
      <c r="K178">
        <v>10</v>
      </c>
      <c r="L178">
        <f t="shared" si="119"/>
        <v>999.1</v>
      </c>
      <c r="M178" t="str">
        <f t="shared" si="120"/>
        <v>zz10</v>
      </c>
      <c r="N178" t="str">
        <f t="shared" si="125"/>
        <v>no team</v>
      </c>
      <c r="O178" t="str">
        <f t="shared" si="123"/>
        <v>zz10</v>
      </c>
      <c r="AP178" s="21"/>
    </row>
    <row r="179" spans="3:42" hidden="1">
      <c r="C179" s="22" t="s">
        <v>19</v>
      </c>
      <c r="D179" s="70">
        <f>COUNT($AL$3:$AL$153)</f>
        <v>0</v>
      </c>
      <c r="E179" s="25" t="str">
        <f>IF($D179&lt;6,"999",SUM(AL$3:AL$152))</f>
        <v>999</v>
      </c>
      <c r="F179" s="31" t="str">
        <f t="shared" si="122"/>
        <v/>
      </c>
      <c r="G179" s="20" t="str">
        <f t="shared" si="117"/>
        <v>no team</v>
      </c>
      <c r="H179">
        <v>0.11</v>
      </c>
      <c r="I179">
        <f t="shared" si="124"/>
        <v>999.11</v>
      </c>
      <c r="J179" t="str">
        <f t="shared" si="118"/>
        <v>zz11</v>
      </c>
      <c r="K179">
        <v>11</v>
      </c>
      <c r="L179">
        <f t="shared" si="119"/>
        <v>999.11</v>
      </c>
      <c r="M179" t="str">
        <f t="shared" si="120"/>
        <v>zz11</v>
      </c>
      <c r="N179" t="str">
        <f t="shared" si="125"/>
        <v>no team</v>
      </c>
      <c r="O179" t="str">
        <f t="shared" si="123"/>
        <v>zz11</v>
      </c>
      <c r="AP179" s="22"/>
    </row>
    <row r="180" spans="3:42" hidden="1">
      <c r="C180" s="23" t="s">
        <v>20</v>
      </c>
      <c r="D180" s="70">
        <f>COUNT($AO$3:$AO$153)</f>
        <v>0</v>
      </c>
      <c r="E180" s="25" t="str">
        <f>IF($D180&lt;6,"999",SUM(AO$3:AO$152))</f>
        <v>999</v>
      </c>
      <c r="F180" s="31" t="str">
        <f t="shared" si="122"/>
        <v/>
      </c>
      <c r="G180" s="20" t="str">
        <f t="shared" si="117"/>
        <v>no team</v>
      </c>
      <c r="H180">
        <v>0.12</v>
      </c>
      <c r="I180">
        <f t="shared" si="124"/>
        <v>999.12</v>
      </c>
      <c r="J180" t="str">
        <f t="shared" si="118"/>
        <v>zz12</v>
      </c>
      <c r="K180">
        <v>12</v>
      </c>
      <c r="L180">
        <f t="shared" si="119"/>
        <v>999.12</v>
      </c>
      <c r="M180" t="str">
        <f t="shared" si="120"/>
        <v>zz12</v>
      </c>
      <c r="N180" t="str">
        <f t="shared" si="125"/>
        <v>no team</v>
      </c>
      <c r="O180" t="str">
        <f t="shared" si="123"/>
        <v>zz12</v>
      </c>
      <c r="AP180" s="23"/>
    </row>
    <row r="181" spans="3:42" hidden="1"/>
    <row r="182" spans="3:42" hidden="1"/>
    <row r="183" spans="3:42" hidden="1"/>
    <row r="184" spans="3:42" hidden="1"/>
    <row r="185" spans="3:42" hidden="1"/>
    <row r="186" spans="3:42" hidden="1"/>
    <row r="187" spans="3:42" hidden="1"/>
    <row r="188" spans="3:42" hidden="1"/>
    <row r="189" spans="3:42" hidden="1"/>
    <row r="190" spans="3:42" hidden="1"/>
    <row r="191" spans="3:42" hidden="1"/>
    <row r="192" spans="3:4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</sheetData>
  <dataValidations count="2">
    <dataValidation type="list" allowBlank="1" showInputMessage="1" showErrorMessage="1" sqref="AS3:AS152">
      <formula1>$C$169:$C$180</formula1>
    </dataValidation>
    <dataValidation type="list" allowBlank="1" showInputMessage="1" showErrorMessage="1" sqref="C2">
      <formula1>$C$168:$C$180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2"/>
  <sheetViews>
    <sheetView topLeftCell="A35" workbookViewId="0">
      <selection activeCell="AV42" sqref="AV42:AV45"/>
    </sheetView>
  </sheetViews>
  <sheetFormatPr defaultRowHeight="13.2"/>
  <cols>
    <col min="1" max="1" width="7.109375" style="2" customWidth="1"/>
    <col min="2" max="3" width="21.44140625" customWidth="1"/>
    <col min="4" max="4" width="10" style="27" customWidth="1"/>
    <col min="5" max="5" width="11.6640625" style="27" customWidth="1"/>
    <col min="6" max="6" width="8.109375" style="2" hidden="1" customWidth="1"/>
    <col min="7" max="7" width="5.6640625" hidden="1" customWidth="1"/>
    <col min="8" max="8" width="3.88671875" hidden="1" customWidth="1"/>
    <col min="9" max="9" width="4.44140625" hidden="1" customWidth="1"/>
    <col min="10" max="10" width="3.33203125" hidden="1" customWidth="1"/>
    <col min="11" max="11" width="5.5546875" hidden="1" customWidth="1"/>
    <col min="12" max="12" width="5.33203125" hidden="1" customWidth="1"/>
    <col min="13" max="13" width="4" hidden="1" customWidth="1"/>
    <col min="14" max="14" width="4.88671875" hidden="1" customWidth="1"/>
    <col min="15" max="25" width="3.33203125" hidden="1" customWidth="1"/>
    <col min="26" max="26" width="4.44140625" hidden="1" customWidth="1"/>
    <col min="27" max="41" width="3.33203125" hidden="1" customWidth="1"/>
    <col min="42" max="42" width="9.109375" customWidth="1"/>
    <col min="43" max="43" width="0" hidden="1" customWidth="1"/>
    <col min="44" max="44" width="25.109375" hidden="1" customWidth="1"/>
    <col min="45" max="45" width="20.88671875" hidden="1" customWidth="1"/>
  </cols>
  <sheetData>
    <row r="1" spans="1:45" ht="49.5" customHeight="1">
      <c r="A1" s="17"/>
      <c r="B1" s="35" t="s">
        <v>27</v>
      </c>
      <c r="C1" s="35"/>
      <c r="D1" s="66" t="s">
        <v>8</v>
      </c>
      <c r="E1" s="48">
        <v>43785</v>
      </c>
      <c r="F1" s="5" t="str">
        <f>C169</f>
        <v>Cheshire</v>
      </c>
      <c r="G1" s="5" t="str">
        <f>CONCATENATE("Rank For ",F1)</f>
        <v>Rank For Cheshire</v>
      </c>
      <c r="H1" s="5" t="str">
        <f>CONCATENATE("Countable Score for ",F1)</f>
        <v>Countable Score for Cheshire</v>
      </c>
      <c r="I1" s="6" t="str">
        <f>C170</f>
        <v>Cumbria</v>
      </c>
      <c r="J1" s="6" t="str">
        <f>CONCATENATE("Rank For ",I1)</f>
        <v>Rank For Cumbria</v>
      </c>
      <c r="K1" s="6" t="str">
        <f>CONCATENATE("Countable Score for ",I1)</f>
        <v>Countable Score for Cumbria</v>
      </c>
      <c r="L1" s="7" t="str">
        <f>C171</f>
        <v>Hereford and Worcester</v>
      </c>
      <c r="M1" s="7" t="str">
        <f>CONCATENATE("Rank For ",L1)</f>
        <v>Rank For Hereford and Worcester</v>
      </c>
      <c r="N1" s="7" t="str">
        <f>CONCATENATE("Countable Score for ",L1)</f>
        <v>Countable Score for Hereford and Worcester</v>
      </c>
      <c r="O1" s="8" t="str">
        <f>C172</f>
        <v>Merseyside</v>
      </c>
      <c r="P1" s="8" t="str">
        <f>CONCATENATE("Rank For ",O1)</f>
        <v>Rank For Merseyside</v>
      </c>
      <c r="Q1" s="8" t="str">
        <f>CONCATENATE("Countable Score for ",O1)</f>
        <v>Countable Score for Merseyside</v>
      </c>
      <c r="R1" s="9" t="str">
        <f>C173</f>
        <v>Shropshire</v>
      </c>
      <c r="S1" s="5" t="str">
        <f>CONCATENATE("Rank For ",R1)</f>
        <v>Rank For Shropshire</v>
      </c>
      <c r="T1" s="5" t="str">
        <f>CONCATENATE("Countable Score for ",R1)</f>
        <v>Countable Score for Shropshire</v>
      </c>
      <c r="U1" s="6" t="str">
        <f>C174</f>
        <v>Staffordshire</v>
      </c>
      <c r="V1" s="6" t="str">
        <f>CONCATENATE("Rank For ",U1)</f>
        <v>Rank For Staffordshire</v>
      </c>
      <c r="W1" s="6" t="str">
        <f>CONCATENATE("Countable Score for ",U1)</f>
        <v>Countable Score for Staffordshire</v>
      </c>
      <c r="X1" s="7" t="str">
        <f>C175</f>
        <v>Surrey</v>
      </c>
      <c r="Y1" s="7" t="str">
        <f>CONCATENATE("Rank For ",X1)</f>
        <v>Rank For Surrey</v>
      </c>
      <c r="Z1" s="7" t="str">
        <f>CONCATENATE("Countable Score for ",X1)</f>
        <v>Countable Score for Surrey</v>
      </c>
      <c r="AA1" s="8" t="str">
        <f>C176</f>
        <v>Warwickshire</v>
      </c>
      <c r="AB1" s="8" t="str">
        <f>CONCATENATE("Rank For ",AA1)</f>
        <v>Rank For Warwickshire</v>
      </c>
      <c r="AC1" s="8" t="str">
        <f>CONCATENATE("Countable Score for ",AA1)</f>
        <v>Countable Score for Warwickshire</v>
      </c>
      <c r="AD1" s="5" t="str">
        <f>C177</f>
        <v>West Midlands</v>
      </c>
      <c r="AE1" s="5" t="str">
        <f>CONCATENATE("Rank For ",AD1)</f>
        <v>Rank For West Midlands</v>
      </c>
      <c r="AF1" s="5" t="str">
        <f>CONCATENATE("Countable Score for ",AD1)</f>
        <v>Countable Score for West Midlands</v>
      </c>
      <c r="AG1" s="6" t="str">
        <f>C178</f>
        <v>zz10</v>
      </c>
      <c r="AH1" s="6" t="str">
        <f>CONCATENATE("Rank For ",AG1)</f>
        <v>Rank For zz10</v>
      </c>
      <c r="AI1" s="6" t="str">
        <f>CONCATENATE("Countable Score for ",AG1)</f>
        <v>Countable Score for zz10</v>
      </c>
      <c r="AJ1" s="7" t="str">
        <f>C179</f>
        <v>zz11</v>
      </c>
      <c r="AK1" s="7" t="str">
        <f>CONCATENATE("Rank For ",AJ1)</f>
        <v>Rank For zz11</v>
      </c>
      <c r="AL1" s="7" t="str">
        <f>CONCATENATE("Countable Score for ",AJ1)</f>
        <v>Countable Score for zz11</v>
      </c>
      <c r="AM1" s="8" t="str">
        <f>C180</f>
        <v>zz12</v>
      </c>
      <c r="AN1" s="8" t="str">
        <f>CONCATENATE("Rank For ",AM1)</f>
        <v>Rank For zz12</v>
      </c>
      <c r="AO1" s="8" t="str">
        <f>CONCATENATE("Countable Score for ",AM1)</f>
        <v>Countable Score for zz12</v>
      </c>
    </row>
    <row r="2" spans="1:45">
      <c r="A2" s="49" t="s">
        <v>1</v>
      </c>
      <c r="B2" s="37" t="s">
        <v>2</v>
      </c>
      <c r="C2" s="37" t="s">
        <v>3</v>
      </c>
      <c r="D2" s="50" t="s">
        <v>4</v>
      </c>
      <c r="E2" s="50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Q2" s="37" t="s">
        <v>1</v>
      </c>
      <c r="AR2" s="37" t="s">
        <v>2</v>
      </c>
      <c r="AS2" s="37" t="s">
        <v>21</v>
      </c>
    </row>
    <row r="3" spans="1:45">
      <c r="A3" s="36">
        <v>1</v>
      </c>
      <c r="B3" s="33" t="str">
        <f t="shared" ref="B3:B34" si="0">IFERROR(VLOOKUP($A3,$AQ$3:$AS$159,2,FALSE),"")</f>
        <v xml:space="preserve">Grace Roberts </v>
      </c>
      <c r="C3" s="33" t="str">
        <f t="shared" ref="C3:C34" si="1">IFERROR(VLOOKUP($A3,$AQ$3:$AS$159,3,FALSE),"")</f>
        <v>Cheshire</v>
      </c>
      <c r="D3" s="67">
        <v>14.3</v>
      </c>
      <c r="E3" s="28">
        <v>1</v>
      </c>
      <c r="F3" s="5">
        <f>IF($C3=F$1,$E3,"")</f>
        <v>1</v>
      </c>
      <c r="G3" s="12">
        <f>IF(F3="","",RANK(F3,F$3:F$152,1))</f>
        <v>1</v>
      </c>
      <c r="H3" s="13">
        <f>IF(G3&lt;=6,F3,"")</f>
        <v>1</v>
      </c>
      <c r="I3" s="5" t="str">
        <f t="shared" ref="I3:I66" si="2">IF($C3=I$1,$E3,"")</f>
        <v/>
      </c>
      <c r="J3" s="12" t="str">
        <f>IF(I3="","",RANK(I3,I$3:I$152,1))</f>
        <v/>
      </c>
      <c r="K3" s="13" t="str">
        <f>IF(J3&lt;=6,I3,"")</f>
        <v/>
      </c>
      <c r="L3" s="5" t="str">
        <f t="shared" ref="L3:L66" si="3">IF($C3=L$1,$E3,"")</f>
        <v/>
      </c>
      <c r="M3" s="12" t="str">
        <f>IF(L3="","",RANK(L3,L$3:L$152,1))</f>
        <v/>
      </c>
      <c r="N3" s="13" t="str">
        <f>IF(M3&lt;=6,L3,"")</f>
        <v/>
      </c>
      <c r="O3" s="5" t="str">
        <f t="shared" ref="O3:O66" si="4">IF($C3=O$1,$E3,"")</f>
        <v/>
      </c>
      <c r="P3" s="12" t="str">
        <f>IF(O3="","",RANK(O3,O$3:O$152,1))</f>
        <v/>
      </c>
      <c r="Q3" s="13" t="str">
        <f>IF(P3&lt;=6,O3,"")</f>
        <v/>
      </c>
      <c r="R3" s="5" t="str">
        <f t="shared" ref="R3:R66" si="5">IF($C3=R$1,$E3,"")</f>
        <v/>
      </c>
      <c r="S3" s="12" t="str">
        <f>IF(R3="","",RANK(R3,R$3:R$152,1))</f>
        <v/>
      </c>
      <c r="T3" s="13" t="str">
        <f>IF(S3&lt;=6,R3,"")</f>
        <v/>
      </c>
      <c r="U3" s="5" t="str">
        <f t="shared" ref="U3:U66" si="6">IF($C3=U$1,$E3,"")</f>
        <v/>
      </c>
      <c r="V3" s="12" t="str">
        <f>IF(U3="","",RANK(U3,U$3:U$152,1))</f>
        <v/>
      </c>
      <c r="W3" s="13" t="str">
        <f>IF(V3&lt;=6,U3,"")</f>
        <v/>
      </c>
      <c r="X3" s="5" t="str">
        <f t="shared" ref="X3:X66" si="7">IF($C3=X$1,$E3,"")</f>
        <v/>
      </c>
      <c r="Y3" s="12" t="str">
        <f>IF(X3="","",RANK(X3,X$3:X$152,1))</f>
        <v/>
      </c>
      <c r="Z3" s="13" t="str">
        <f>IF(Y3&lt;=6,X3,"")</f>
        <v/>
      </c>
      <c r="AA3" s="5" t="str">
        <f t="shared" ref="AA3:AA66" si="8">IF($C3=AA$1,$E3,"")</f>
        <v/>
      </c>
      <c r="AB3" s="12" t="str">
        <f>IF(AA3="","",RANK(AA3,AA$3:AA$152,1))</f>
        <v/>
      </c>
      <c r="AC3" s="13" t="str">
        <f>IF(AB3&lt;=6,AA3,"")</f>
        <v/>
      </c>
      <c r="AD3" s="5" t="str">
        <f t="shared" ref="AD3:AD66" si="9">IF($C3=AD$1,$E3,"")</f>
        <v/>
      </c>
      <c r="AE3" s="12" t="str">
        <f>IF(AD3="","",RANK(AD3,AD$3:AD$152,1))</f>
        <v/>
      </c>
      <c r="AF3" s="13" t="str">
        <f>IF(AE3&lt;=6,AD3,"")</f>
        <v/>
      </c>
      <c r="AG3" s="5" t="str">
        <f t="shared" ref="AG3:AG66" si="10">IF($C3=AG$1,$E3,"")</f>
        <v/>
      </c>
      <c r="AH3" s="12" t="str">
        <f>IF(AG3="","",RANK(AG3,AG$3:AG$152,1))</f>
        <v/>
      </c>
      <c r="AI3" s="13" t="str">
        <f>IF(AH3&lt;=6,AG3,"")</f>
        <v/>
      </c>
      <c r="AJ3" s="5" t="str">
        <f t="shared" ref="AJ3:AJ66" si="11">IF($C3=AJ$1,$E3,"")</f>
        <v/>
      </c>
      <c r="AK3" s="12" t="str">
        <f>IF(AJ3="","",RANK(AJ3,AJ$3:AJ$152,1))</f>
        <v/>
      </c>
      <c r="AL3" s="13" t="str">
        <f>IF(AK3&lt;=6,AJ3,"")</f>
        <v/>
      </c>
      <c r="AM3" s="5" t="str">
        <f t="shared" ref="AM3:AM66" si="12">IF($C3=AM$1,$E3,"")</f>
        <v/>
      </c>
      <c r="AN3" s="12" t="str">
        <f>IF(AM3="","",RANK(AM3,AM$3:AM$152,1))</f>
        <v/>
      </c>
      <c r="AO3" s="13" t="str">
        <f>IF(AN3&lt;=6,AM3,"")</f>
        <v/>
      </c>
      <c r="AQ3" s="33">
        <v>15</v>
      </c>
      <c r="AR3" s="34" t="s">
        <v>699</v>
      </c>
      <c r="AS3" s="39" t="s">
        <v>12</v>
      </c>
    </row>
    <row r="4" spans="1:45">
      <c r="A4" s="36">
        <v>2</v>
      </c>
      <c r="B4" s="33" t="str">
        <f t="shared" si="0"/>
        <v xml:space="preserve">Holly Weedall </v>
      </c>
      <c r="C4" s="33" t="str">
        <f t="shared" si="1"/>
        <v>Cheshire</v>
      </c>
      <c r="D4" s="67">
        <v>15.05</v>
      </c>
      <c r="E4" s="28">
        <v>2</v>
      </c>
      <c r="F4" s="5">
        <f t="shared" ref="F4:F67" si="13">IF($C4=F$1,$E4,"")</f>
        <v>2</v>
      </c>
      <c r="G4" s="12">
        <f t="shared" ref="G4:G67" si="14">IF(F4="","",RANK(F4,F$3:F$152,1))</f>
        <v>2</v>
      </c>
      <c r="H4" s="13">
        <f t="shared" ref="H4:H67" si="15">IF(G4&lt;=6,F4,"")</f>
        <v>2</v>
      </c>
      <c r="I4" s="5" t="str">
        <f t="shared" si="2"/>
        <v/>
      </c>
      <c r="J4" s="12" t="str">
        <f t="shared" ref="J4:J67" si="16">IF(I4="","",RANK(I4,I$3:I$152,1))</f>
        <v/>
      </c>
      <c r="K4" s="13" t="str">
        <f t="shared" ref="K4:K67" si="17">IF(J4&lt;=6,I4,"")</f>
        <v/>
      </c>
      <c r="L4" s="5" t="str">
        <f t="shared" si="3"/>
        <v/>
      </c>
      <c r="M4" s="12" t="str">
        <f t="shared" ref="M4:M67" si="18">IF(L4="","",RANK(L4,L$3:L$152,1))</f>
        <v/>
      </c>
      <c r="N4" s="13" t="str">
        <f t="shared" ref="N4:N67" si="19">IF(M4&lt;=6,L4,"")</f>
        <v/>
      </c>
      <c r="O4" s="5" t="str">
        <f t="shared" si="4"/>
        <v/>
      </c>
      <c r="P4" s="12" t="str">
        <f t="shared" ref="P4:P67" si="20">IF(O4="","",RANK(O4,O$3:O$152,1))</f>
        <v/>
      </c>
      <c r="Q4" s="13" t="str">
        <f t="shared" ref="Q4:Q67" si="21">IF(P4&lt;=6,O4,"")</f>
        <v/>
      </c>
      <c r="R4" s="5" t="str">
        <f t="shared" si="5"/>
        <v/>
      </c>
      <c r="S4" s="12" t="str">
        <f t="shared" ref="S4:S67" si="22">IF(R4="","",RANK(R4,R$3:R$152,1))</f>
        <v/>
      </c>
      <c r="T4" s="13" t="str">
        <f t="shared" ref="T4:T67" si="23">IF(S4&lt;=6,R4,"")</f>
        <v/>
      </c>
      <c r="U4" s="5" t="str">
        <f t="shared" si="6"/>
        <v/>
      </c>
      <c r="V4" s="12" t="str">
        <f t="shared" ref="V4:V67" si="24">IF(U4="","",RANK(U4,U$3:U$152,1))</f>
        <v/>
      </c>
      <c r="W4" s="13" t="str">
        <f t="shared" ref="W4:W67" si="25">IF(V4&lt;=6,U4,"")</f>
        <v/>
      </c>
      <c r="X4" s="5" t="str">
        <f t="shared" si="7"/>
        <v/>
      </c>
      <c r="Y4" s="12" t="str">
        <f t="shared" ref="Y4:Y67" si="26">IF(X4="","",RANK(X4,X$3:X$152,1))</f>
        <v/>
      </c>
      <c r="Z4" s="13" t="str">
        <f t="shared" ref="Z4:Z67" si="27">IF(Y4&lt;=6,X4,"")</f>
        <v/>
      </c>
      <c r="AA4" s="5" t="str">
        <f t="shared" si="8"/>
        <v/>
      </c>
      <c r="AB4" s="12" t="str">
        <f t="shared" ref="AB4:AB67" si="28">IF(AA4="","",RANK(AA4,AA$3:AA$152,1))</f>
        <v/>
      </c>
      <c r="AC4" s="13" t="str">
        <f t="shared" ref="AC4:AC67" si="29">IF(AB4&lt;=6,AA4,"")</f>
        <v/>
      </c>
      <c r="AD4" s="5" t="str">
        <f t="shared" si="9"/>
        <v/>
      </c>
      <c r="AE4" s="12" t="str">
        <f t="shared" ref="AE4:AE67" si="30">IF(AD4="","",RANK(AD4,AD$3:AD$152,1))</f>
        <v/>
      </c>
      <c r="AF4" s="13" t="str">
        <f t="shared" ref="AF4:AF67" si="31">IF(AE4&lt;=6,AD4,"")</f>
        <v/>
      </c>
      <c r="AG4" s="5" t="str">
        <f t="shared" si="10"/>
        <v/>
      </c>
      <c r="AH4" s="12" t="str">
        <f t="shared" ref="AH4:AH67" si="32">IF(AG4="","",RANK(AG4,AG$3:AG$152,1))</f>
        <v/>
      </c>
      <c r="AI4" s="13" t="str">
        <f t="shared" ref="AI4:AI67" si="33">IF(AH4&lt;=6,AG4,"")</f>
        <v/>
      </c>
      <c r="AJ4" s="5" t="str">
        <f t="shared" si="11"/>
        <v/>
      </c>
      <c r="AK4" s="12" t="str">
        <f t="shared" ref="AK4:AK67" si="34">IF(AJ4="","",RANK(AJ4,AJ$3:AJ$152,1))</f>
        <v/>
      </c>
      <c r="AL4" s="13" t="str">
        <f t="shared" ref="AL4:AL67" si="35">IF(AK4&lt;=6,AJ4,"")</f>
        <v/>
      </c>
      <c r="AM4" s="5" t="str">
        <f t="shared" si="12"/>
        <v/>
      </c>
      <c r="AN4" s="12" t="str">
        <f t="shared" ref="AN4:AN67" si="36">IF(AM4="","",RANK(AM4,AM$3:AM$152,1))</f>
        <v/>
      </c>
      <c r="AO4" s="13" t="str">
        <f t="shared" ref="AO4:AO67" si="37">IF(AN4&lt;=6,AM4,"")</f>
        <v/>
      </c>
      <c r="AQ4" s="33"/>
      <c r="AR4" s="33" t="s">
        <v>701</v>
      </c>
      <c r="AS4" s="39" t="s">
        <v>12</v>
      </c>
    </row>
    <row r="5" spans="1:45">
      <c r="A5" s="36">
        <v>3</v>
      </c>
      <c r="B5" s="33" t="str">
        <f t="shared" si="0"/>
        <v>Beth Rawlinson</v>
      </c>
      <c r="C5" s="33" t="str">
        <f t="shared" si="1"/>
        <v>Shropshire</v>
      </c>
      <c r="D5" s="67">
        <v>15.1</v>
      </c>
      <c r="E5" s="28">
        <v>3</v>
      </c>
      <c r="F5" s="5" t="str">
        <f t="shared" si="13"/>
        <v/>
      </c>
      <c r="G5" s="12" t="str">
        <f t="shared" si="14"/>
        <v/>
      </c>
      <c r="H5" s="13" t="str">
        <f t="shared" si="15"/>
        <v/>
      </c>
      <c r="I5" s="5" t="str">
        <f t="shared" si="2"/>
        <v/>
      </c>
      <c r="J5" s="12" t="str">
        <f t="shared" si="16"/>
        <v/>
      </c>
      <c r="K5" s="13" t="str">
        <f t="shared" si="17"/>
        <v/>
      </c>
      <c r="L5" s="5" t="str">
        <f t="shared" si="3"/>
        <v/>
      </c>
      <c r="M5" s="12" t="str">
        <f t="shared" si="18"/>
        <v/>
      </c>
      <c r="N5" s="13" t="str">
        <f t="shared" si="19"/>
        <v/>
      </c>
      <c r="O5" s="5" t="str">
        <f t="shared" si="4"/>
        <v/>
      </c>
      <c r="P5" s="12" t="str">
        <f t="shared" si="20"/>
        <v/>
      </c>
      <c r="Q5" s="13" t="str">
        <f t="shared" si="21"/>
        <v/>
      </c>
      <c r="R5" s="5">
        <f t="shared" si="5"/>
        <v>3</v>
      </c>
      <c r="S5" s="12">
        <f t="shared" si="22"/>
        <v>1</v>
      </c>
      <c r="T5" s="13">
        <f t="shared" si="23"/>
        <v>3</v>
      </c>
      <c r="U5" s="5" t="str">
        <f t="shared" si="6"/>
        <v/>
      </c>
      <c r="V5" s="12" t="str">
        <f t="shared" si="24"/>
        <v/>
      </c>
      <c r="W5" s="13" t="str">
        <f t="shared" si="25"/>
        <v/>
      </c>
      <c r="X5" s="5" t="str">
        <f t="shared" si="7"/>
        <v/>
      </c>
      <c r="Y5" s="12" t="str">
        <f t="shared" si="26"/>
        <v/>
      </c>
      <c r="Z5" s="13" t="str">
        <f t="shared" si="27"/>
        <v/>
      </c>
      <c r="AA5" s="5" t="str">
        <f t="shared" si="8"/>
        <v/>
      </c>
      <c r="AB5" s="12" t="str">
        <f t="shared" si="28"/>
        <v/>
      </c>
      <c r="AC5" s="13" t="str">
        <f t="shared" si="29"/>
        <v/>
      </c>
      <c r="AD5" s="5" t="str">
        <f t="shared" si="9"/>
        <v/>
      </c>
      <c r="AE5" s="12" t="str">
        <f t="shared" si="30"/>
        <v/>
      </c>
      <c r="AF5" s="13" t="str">
        <f t="shared" si="31"/>
        <v/>
      </c>
      <c r="AG5" s="5" t="str">
        <f t="shared" si="10"/>
        <v/>
      </c>
      <c r="AH5" s="12" t="str">
        <f t="shared" si="32"/>
        <v/>
      </c>
      <c r="AI5" s="13" t="str">
        <f t="shared" si="33"/>
        <v/>
      </c>
      <c r="AJ5" s="5" t="str">
        <f t="shared" si="11"/>
        <v/>
      </c>
      <c r="AK5" s="12" t="str">
        <f t="shared" si="34"/>
        <v/>
      </c>
      <c r="AL5" s="13" t="str">
        <f t="shared" si="35"/>
        <v/>
      </c>
      <c r="AM5" s="5" t="str">
        <f t="shared" si="12"/>
        <v/>
      </c>
      <c r="AN5" s="12" t="str">
        <f t="shared" si="36"/>
        <v/>
      </c>
      <c r="AO5" s="13" t="str">
        <f t="shared" si="37"/>
        <v/>
      </c>
      <c r="AQ5" s="33">
        <v>7</v>
      </c>
      <c r="AR5" s="33" t="s">
        <v>700</v>
      </c>
      <c r="AS5" s="39" t="s">
        <v>12</v>
      </c>
    </row>
    <row r="6" spans="1:45">
      <c r="A6" s="36">
        <v>4</v>
      </c>
      <c r="B6" s="33" t="str">
        <f t="shared" si="0"/>
        <v>Kiera B. Jones</v>
      </c>
      <c r="C6" s="33" t="str">
        <f t="shared" si="1"/>
        <v>Merseyside</v>
      </c>
      <c r="D6" s="67">
        <v>15.2</v>
      </c>
      <c r="E6" s="28">
        <v>4</v>
      </c>
      <c r="F6" s="5" t="str">
        <f t="shared" si="13"/>
        <v/>
      </c>
      <c r="G6" s="12" t="str">
        <f t="shared" si="14"/>
        <v/>
      </c>
      <c r="H6" s="13" t="str">
        <f t="shared" si="15"/>
        <v/>
      </c>
      <c r="I6" s="5" t="str">
        <f t="shared" si="2"/>
        <v/>
      </c>
      <c r="J6" s="12" t="str">
        <f t="shared" si="16"/>
        <v/>
      </c>
      <c r="K6" s="13" t="str">
        <f t="shared" si="17"/>
        <v/>
      </c>
      <c r="L6" s="5" t="str">
        <f t="shared" si="3"/>
        <v/>
      </c>
      <c r="M6" s="12" t="str">
        <f t="shared" si="18"/>
        <v/>
      </c>
      <c r="N6" s="13" t="str">
        <f t="shared" si="19"/>
        <v/>
      </c>
      <c r="O6" s="5">
        <f t="shared" si="4"/>
        <v>4</v>
      </c>
      <c r="P6" s="12">
        <f t="shared" si="20"/>
        <v>1</v>
      </c>
      <c r="Q6" s="13">
        <f t="shared" si="21"/>
        <v>4</v>
      </c>
      <c r="R6" s="5" t="str">
        <f t="shared" si="5"/>
        <v/>
      </c>
      <c r="S6" s="12" t="str">
        <f t="shared" si="22"/>
        <v/>
      </c>
      <c r="T6" s="13" t="str">
        <f t="shared" si="23"/>
        <v/>
      </c>
      <c r="U6" s="5" t="str">
        <f t="shared" si="6"/>
        <v/>
      </c>
      <c r="V6" s="12" t="str">
        <f t="shared" si="24"/>
        <v/>
      </c>
      <c r="W6" s="13" t="str">
        <f t="shared" si="25"/>
        <v/>
      </c>
      <c r="X6" s="5" t="str">
        <f t="shared" si="7"/>
        <v/>
      </c>
      <c r="Y6" s="12" t="str">
        <f t="shared" si="26"/>
        <v/>
      </c>
      <c r="Z6" s="13" t="str">
        <f t="shared" si="27"/>
        <v/>
      </c>
      <c r="AA6" s="5" t="str">
        <f t="shared" si="8"/>
        <v/>
      </c>
      <c r="AB6" s="12" t="str">
        <f t="shared" si="28"/>
        <v/>
      </c>
      <c r="AC6" s="13" t="str">
        <f t="shared" si="29"/>
        <v/>
      </c>
      <c r="AD6" s="5" t="str">
        <f t="shared" si="9"/>
        <v/>
      </c>
      <c r="AE6" s="12" t="str">
        <f t="shared" si="30"/>
        <v/>
      </c>
      <c r="AF6" s="13" t="str">
        <f t="shared" si="31"/>
        <v/>
      </c>
      <c r="AG6" s="5" t="str">
        <f t="shared" si="10"/>
        <v/>
      </c>
      <c r="AH6" s="12" t="str">
        <f t="shared" si="32"/>
        <v/>
      </c>
      <c r="AI6" s="13" t="str">
        <f t="shared" si="33"/>
        <v/>
      </c>
      <c r="AJ6" s="5" t="str">
        <f t="shared" si="11"/>
        <v/>
      </c>
      <c r="AK6" s="12" t="str">
        <f t="shared" si="34"/>
        <v/>
      </c>
      <c r="AL6" s="13" t="str">
        <f t="shared" si="35"/>
        <v/>
      </c>
      <c r="AM6" s="5" t="str">
        <f t="shared" si="12"/>
        <v/>
      </c>
      <c r="AN6" s="12" t="str">
        <f t="shared" si="36"/>
        <v/>
      </c>
      <c r="AO6" s="13" t="str">
        <f t="shared" si="37"/>
        <v/>
      </c>
      <c r="AQ6" s="33">
        <v>26</v>
      </c>
      <c r="AR6" s="33" t="s">
        <v>702</v>
      </c>
      <c r="AS6" s="39" t="s">
        <v>12</v>
      </c>
    </row>
    <row r="7" spans="1:45">
      <c r="A7" s="36">
        <v>5</v>
      </c>
      <c r="B7" s="33" t="str">
        <f t="shared" si="0"/>
        <v>Tally Smyj-James</v>
      </c>
      <c r="C7" s="33" t="str">
        <f t="shared" si="1"/>
        <v>Warwickshire</v>
      </c>
      <c r="D7" s="67">
        <v>15.37</v>
      </c>
      <c r="E7" s="28">
        <v>5</v>
      </c>
      <c r="F7" s="5" t="str">
        <f t="shared" si="13"/>
        <v/>
      </c>
      <c r="G7" s="12" t="str">
        <f t="shared" si="14"/>
        <v/>
      </c>
      <c r="H7" s="13" t="str">
        <f t="shared" si="15"/>
        <v/>
      </c>
      <c r="I7" s="5" t="str">
        <f t="shared" si="2"/>
        <v/>
      </c>
      <c r="J7" s="12" t="str">
        <f t="shared" si="16"/>
        <v/>
      </c>
      <c r="K7" s="13" t="str">
        <f t="shared" si="17"/>
        <v/>
      </c>
      <c r="L7" s="5" t="str">
        <f t="shared" si="3"/>
        <v/>
      </c>
      <c r="M7" s="12" t="str">
        <f t="shared" si="18"/>
        <v/>
      </c>
      <c r="N7" s="13" t="str">
        <f t="shared" si="19"/>
        <v/>
      </c>
      <c r="O7" s="5" t="str">
        <f t="shared" si="4"/>
        <v/>
      </c>
      <c r="P7" s="12" t="str">
        <f t="shared" si="20"/>
        <v/>
      </c>
      <c r="Q7" s="13" t="str">
        <f t="shared" si="21"/>
        <v/>
      </c>
      <c r="R7" s="5" t="str">
        <f t="shared" si="5"/>
        <v/>
      </c>
      <c r="S7" s="12" t="str">
        <f t="shared" si="22"/>
        <v/>
      </c>
      <c r="T7" s="13" t="str">
        <f t="shared" si="23"/>
        <v/>
      </c>
      <c r="U7" s="5" t="str">
        <f t="shared" si="6"/>
        <v/>
      </c>
      <c r="V7" s="12" t="str">
        <f t="shared" si="24"/>
        <v/>
      </c>
      <c r="W7" s="13" t="str">
        <f t="shared" si="25"/>
        <v/>
      </c>
      <c r="X7" s="5" t="str">
        <f t="shared" si="7"/>
        <v/>
      </c>
      <c r="Y7" s="12" t="str">
        <f t="shared" si="26"/>
        <v/>
      </c>
      <c r="Z7" s="13" t="str">
        <f t="shared" si="27"/>
        <v/>
      </c>
      <c r="AA7" s="5">
        <f t="shared" si="8"/>
        <v>5</v>
      </c>
      <c r="AB7" s="12">
        <f t="shared" si="28"/>
        <v>1</v>
      </c>
      <c r="AC7" s="13">
        <f t="shared" si="29"/>
        <v>5</v>
      </c>
      <c r="AD7" s="5" t="str">
        <f t="shared" si="9"/>
        <v/>
      </c>
      <c r="AE7" s="12" t="str">
        <f t="shared" si="30"/>
        <v/>
      </c>
      <c r="AF7" s="13" t="str">
        <f t="shared" si="31"/>
        <v/>
      </c>
      <c r="AG7" s="5" t="str">
        <f t="shared" si="10"/>
        <v/>
      </c>
      <c r="AH7" s="12" t="str">
        <f t="shared" si="32"/>
        <v/>
      </c>
      <c r="AI7" s="13" t="str">
        <f t="shared" si="33"/>
        <v/>
      </c>
      <c r="AJ7" s="5" t="str">
        <f t="shared" si="11"/>
        <v/>
      </c>
      <c r="AK7" s="12" t="str">
        <f t="shared" si="34"/>
        <v/>
      </c>
      <c r="AL7" s="13" t="str">
        <f t="shared" si="35"/>
        <v/>
      </c>
      <c r="AM7" s="5" t="str">
        <f t="shared" si="12"/>
        <v/>
      </c>
      <c r="AN7" s="12" t="str">
        <f t="shared" si="36"/>
        <v/>
      </c>
      <c r="AO7" s="13" t="str">
        <f t="shared" si="37"/>
        <v/>
      </c>
      <c r="AQ7" s="33">
        <v>71</v>
      </c>
      <c r="AR7" s="33" t="s">
        <v>703</v>
      </c>
      <c r="AS7" s="39" t="s">
        <v>12</v>
      </c>
    </row>
    <row r="8" spans="1:45">
      <c r="A8" s="36">
        <v>6</v>
      </c>
      <c r="B8" s="33" t="str">
        <f t="shared" si="0"/>
        <v>Olesia Winder</v>
      </c>
      <c r="C8" s="33" t="str">
        <f t="shared" si="1"/>
        <v>Cumbria</v>
      </c>
      <c r="D8" s="67">
        <v>15.38</v>
      </c>
      <c r="E8" s="28">
        <v>6</v>
      </c>
      <c r="F8" s="5" t="str">
        <f t="shared" si="13"/>
        <v/>
      </c>
      <c r="G8" s="12" t="str">
        <f t="shared" si="14"/>
        <v/>
      </c>
      <c r="H8" s="13" t="str">
        <f t="shared" si="15"/>
        <v/>
      </c>
      <c r="I8" s="5">
        <f t="shared" si="2"/>
        <v>6</v>
      </c>
      <c r="J8" s="12">
        <f t="shared" si="16"/>
        <v>1</v>
      </c>
      <c r="K8" s="13">
        <f t="shared" si="17"/>
        <v>6</v>
      </c>
      <c r="L8" s="5" t="str">
        <f t="shared" si="3"/>
        <v/>
      </c>
      <c r="M8" s="12" t="str">
        <f t="shared" si="18"/>
        <v/>
      </c>
      <c r="N8" s="13" t="str">
        <f t="shared" si="19"/>
        <v/>
      </c>
      <c r="O8" s="5" t="str">
        <f t="shared" si="4"/>
        <v/>
      </c>
      <c r="P8" s="12" t="str">
        <f t="shared" si="20"/>
        <v/>
      </c>
      <c r="Q8" s="13" t="str">
        <f t="shared" si="21"/>
        <v/>
      </c>
      <c r="R8" s="5" t="str">
        <f t="shared" si="5"/>
        <v/>
      </c>
      <c r="S8" s="12" t="str">
        <f t="shared" si="22"/>
        <v/>
      </c>
      <c r="T8" s="13" t="str">
        <f t="shared" si="23"/>
        <v/>
      </c>
      <c r="U8" s="5" t="str">
        <f t="shared" si="6"/>
        <v/>
      </c>
      <c r="V8" s="12" t="str">
        <f t="shared" si="24"/>
        <v/>
      </c>
      <c r="W8" s="13" t="str">
        <f t="shared" si="25"/>
        <v/>
      </c>
      <c r="X8" s="5" t="str">
        <f t="shared" si="7"/>
        <v/>
      </c>
      <c r="Y8" s="12" t="str">
        <f t="shared" si="26"/>
        <v/>
      </c>
      <c r="Z8" s="13" t="str">
        <f t="shared" si="27"/>
        <v/>
      </c>
      <c r="AA8" s="5" t="str">
        <f t="shared" si="8"/>
        <v/>
      </c>
      <c r="AB8" s="12" t="str">
        <f t="shared" si="28"/>
        <v/>
      </c>
      <c r="AC8" s="13" t="str">
        <f t="shared" si="29"/>
        <v/>
      </c>
      <c r="AD8" s="5" t="str">
        <f t="shared" si="9"/>
        <v/>
      </c>
      <c r="AE8" s="12" t="str">
        <f t="shared" si="30"/>
        <v/>
      </c>
      <c r="AF8" s="13" t="str">
        <f t="shared" si="31"/>
        <v/>
      </c>
      <c r="AG8" s="5" t="str">
        <f t="shared" si="10"/>
        <v/>
      </c>
      <c r="AH8" s="12" t="str">
        <f t="shared" si="32"/>
        <v/>
      </c>
      <c r="AI8" s="13" t="str">
        <f t="shared" si="33"/>
        <v/>
      </c>
      <c r="AJ8" s="5" t="str">
        <f t="shared" si="11"/>
        <v/>
      </c>
      <c r="AK8" s="12" t="str">
        <f t="shared" si="34"/>
        <v/>
      </c>
      <c r="AL8" s="13" t="str">
        <f t="shared" si="35"/>
        <v/>
      </c>
      <c r="AM8" s="5" t="str">
        <f t="shared" si="12"/>
        <v/>
      </c>
      <c r="AN8" s="12" t="str">
        <f t="shared" si="36"/>
        <v/>
      </c>
      <c r="AO8" s="13" t="str">
        <f t="shared" si="37"/>
        <v/>
      </c>
      <c r="AQ8" s="33">
        <v>1</v>
      </c>
      <c r="AR8" s="33" t="s">
        <v>704</v>
      </c>
      <c r="AS8" s="39" t="s">
        <v>12</v>
      </c>
    </row>
    <row r="9" spans="1:45">
      <c r="A9" s="36">
        <v>7</v>
      </c>
      <c r="B9" s="33" t="str">
        <f t="shared" si="0"/>
        <v xml:space="preserve">Orla Gregory </v>
      </c>
      <c r="C9" s="33" t="str">
        <f t="shared" si="1"/>
        <v>Cheshire</v>
      </c>
      <c r="D9" s="67">
        <v>15.4</v>
      </c>
      <c r="E9" s="28">
        <v>7</v>
      </c>
      <c r="F9" s="5">
        <f t="shared" si="13"/>
        <v>7</v>
      </c>
      <c r="G9" s="12">
        <f t="shared" si="14"/>
        <v>3</v>
      </c>
      <c r="H9" s="13">
        <f t="shared" si="15"/>
        <v>7</v>
      </c>
      <c r="I9" s="5" t="str">
        <f t="shared" si="2"/>
        <v/>
      </c>
      <c r="J9" s="12" t="str">
        <f t="shared" si="16"/>
        <v/>
      </c>
      <c r="K9" s="13" t="str">
        <f t="shared" si="17"/>
        <v/>
      </c>
      <c r="L9" s="5" t="str">
        <f t="shared" si="3"/>
        <v/>
      </c>
      <c r="M9" s="12" t="str">
        <f t="shared" si="18"/>
        <v/>
      </c>
      <c r="N9" s="13" t="str">
        <f t="shared" si="19"/>
        <v/>
      </c>
      <c r="O9" s="5" t="str">
        <f t="shared" si="4"/>
        <v/>
      </c>
      <c r="P9" s="12" t="str">
        <f t="shared" si="20"/>
        <v/>
      </c>
      <c r="Q9" s="13" t="str">
        <f t="shared" si="21"/>
        <v/>
      </c>
      <c r="R9" s="5" t="str">
        <f t="shared" si="5"/>
        <v/>
      </c>
      <c r="S9" s="12" t="str">
        <f t="shared" si="22"/>
        <v/>
      </c>
      <c r="T9" s="13" t="str">
        <f t="shared" si="23"/>
        <v/>
      </c>
      <c r="U9" s="5" t="str">
        <f t="shared" si="6"/>
        <v/>
      </c>
      <c r="V9" s="12" t="str">
        <f t="shared" si="24"/>
        <v/>
      </c>
      <c r="W9" s="13" t="str">
        <f t="shared" si="25"/>
        <v/>
      </c>
      <c r="X9" s="5" t="str">
        <f t="shared" si="7"/>
        <v/>
      </c>
      <c r="Y9" s="12" t="str">
        <f t="shared" si="26"/>
        <v/>
      </c>
      <c r="Z9" s="13" t="str">
        <f t="shared" si="27"/>
        <v/>
      </c>
      <c r="AA9" s="5" t="str">
        <f t="shared" si="8"/>
        <v/>
      </c>
      <c r="AB9" s="12" t="str">
        <f t="shared" si="28"/>
        <v/>
      </c>
      <c r="AC9" s="13" t="str">
        <f t="shared" si="29"/>
        <v/>
      </c>
      <c r="AD9" s="5" t="str">
        <f t="shared" si="9"/>
        <v/>
      </c>
      <c r="AE9" s="12" t="str">
        <f t="shared" si="30"/>
        <v/>
      </c>
      <c r="AF9" s="13" t="str">
        <f t="shared" si="31"/>
        <v/>
      </c>
      <c r="AG9" s="5" t="str">
        <f t="shared" si="10"/>
        <v/>
      </c>
      <c r="AH9" s="12" t="str">
        <f t="shared" si="32"/>
        <v/>
      </c>
      <c r="AI9" s="13" t="str">
        <f t="shared" si="33"/>
        <v/>
      </c>
      <c r="AJ9" s="5" t="str">
        <f t="shared" si="11"/>
        <v/>
      </c>
      <c r="AK9" s="12" t="str">
        <f t="shared" si="34"/>
        <v/>
      </c>
      <c r="AL9" s="13" t="str">
        <f t="shared" si="35"/>
        <v/>
      </c>
      <c r="AM9" s="5" t="str">
        <f t="shared" si="12"/>
        <v/>
      </c>
      <c r="AN9" s="12" t="str">
        <f t="shared" si="36"/>
        <v/>
      </c>
      <c r="AO9" s="13" t="str">
        <f t="shared" si="37"/>
        <v/>
      </c>
      <c r="AQ9" s="33">
        <v>55</v>
      </c>
      <c r="AR9" s="33" t="s">
        <v>705</v>
      </c>
      <c r="AS9" s="39" t="s">
        <v>12</v>
      </c>
    </row>
    <row r="10" spans="1:45">
      <c r="A10" s="36">
        <v>8</v>
      </c>
      <c r="B10" s="33" t="str">
        <f t="shared" si="0"/>
        <v>Jemima Bowen</v>
      </c>
      <c r="C10" s="33" t="str">
        <f t="shared" si="1"/>
        <v>Surrey</v>
      </c>
      <c r="D10" s="67">
        <v>15.43</v>
      </c>
      <c r="E10" s="28">
        <v>8</v>
      </c>
      <c r="F10" s="5" t="str">
        <f t="shared" si="13"/>
        <v/>
      </c>
      <c r="G10" s="12" t="str">
        <f t="shared" si="14"/>
        <v/>
      </c>
      <c r="H10" s="13" t="str">
        <f t="shared" si="15"/>
        <v/>
      </c>
      <c r="I10" s="5" t="str">
        <f t="shared" si="2"/>
        <v/>
      </c>
      <c r="J10" s="12" t="str">
        <f t="shared" si="16"/>
        <v/>
      </c>
      <c r="K10" s="13" t="str">
        <f t="shared" si="17"/>
        <v/>
      </c>
      <c r="L10" s="5" t="str">
        <f t="shared" si="3"/>
        <v/>
      </c>
      <c r="M10" s="12" t="str">
        <f t="shared" si="18"/>
        <v/>
      </c>
      <c r="N10" s="13" t="str">
        <f t="shared" si="19"/>
        <v/>
      </c>
      <c r="O10" s="5" t="str">
        <f t="shared" si="4"/>
        <v/>
      </c>
      <c r="P10" s="12" t="str">
        <f t="shared" si="20"/>
        <v/>
      </c>
      <c r="Q10" s="13" t="str">
        <f t="shared" si="21"/>
        <v/>
      </c>
      <c r="R10" s="5" t="str">
        <f t="shared" si="5"/>
        <v/>
      </c>
      <c r="S10" s="12" t="str">
        <f t="shared" si="22"/>
        <v/>
      </c>
      <c r="T10" s="13" t="str">
        <f t="shared" si="23"/>
        <v/>
      </c>
      <c r="U10" s="5" t="str">
        <f t="shared" si="6"/>
        <v/>
      </c>
      <c r="V10" s="12" t="str">
        <f t="shared" si="24"/>
        <v/>
      </c>
      <c r="W10" s="13" t="str">
        <f t="shared" si="25"/>
        <v/>
      </c>
      <c r="X10" s="5">
        <f t="shared" si="7"/>
        <v>8</v>
      </c>
      <c r="Y10" s="12">
        <f t="shared" si="26"/>
        <v>1</v>
      </c>
      <c r="Z10" s="13">
        <f t="shared" si="27"/>
        <v>8</v>
      </c>
      <c r="AA10" s="5" t="str">
        <f t="shared" si="8"/>
        <v/>
      </c>
      <c r="AB10" s="12" t="str">
        <f t="shared" si="28"/>
        <v/>
      </c>
      <c r="AC10" s="13" t="str">
        <f t="shared" si="29"/>
        <v/>
      </c>
      <c r="AD10" s="5" t="str">
        <f t="shared" si="9"/>
        <v/>
      </c>
      <c r="AE10" s="12" t="str">
        <f t="shared" si="30"/>
        <v/>
      </c>
      <c r="AF10" s="13" t="str">
        <f t="shared" si="31"/>
        <v/>
      </c>
      <c r="AG10" s="5" t="str">
        <f t="shared" si="10"/>
        <v/>
      </c>
      <c r="AH10" s="12" t="str">
        <f t="shared" si="32"/>
        <v/>
      </c>
      <c r="AI10" s="13" t="str">
        <f t="shared" si="33"/>
        <v/>
      </c>
      <c r="AJ10" s="5" t="str">
        <f t="shared" si="11"/>
        <v/>
      </c>
      <c r="AK10" s="12" t="str">
        <f t="shared" si="34"/>
        <v/>
      </c>
      <c r="AL10" s="13" t="str">
        <f t="shared" si="35"/>
        <v/>
      </c>
      <c r="AM10" s="5" t="str">
        <f t="shared" si="12"/>
        <v/>
      </c>
      <c r="AN10" s="12" t="str">
        <f t="shared" si="36"/>
        <v/>
      </c>
      <c r="AO10" s="13" t="str">
        <f t="shared" si="37"/>
        <v/>
      </c>
      <c r="AQ10" s="33">
        <v>2</v>
      </c>
      <c r="AR10" s="33" t="s">
        <v>706</v>
      </c>
      <c r="AS10" s="39" t="s">
        <v>12</v>
      </c>
    </row>
    <row r="11" spans="1:45">
      <c r="A11" s="36">
        <v>9</v>
      </c>
      <c r="B11" s="33" t="str">
        <f t="shared" si="0"/>
        <v>E-Mary Kearney</v>
      </c>
      <c r="C11" s="33" t="str">
        <f t="shared" si="1"/>
        <v>Merseyside</v>
      </c>
      <c r="D11" s="67">
        <v>15.56</v>
      </c>
      <c r="E11" s="28">
        <v>9</v>
      </c>
      <c r="F11" s="5" t="str">
        <f t="shared" si="13"/>
        <v/>
      </c>
      <c r="G11" s="12" t="str">
        <f t="shared" si="14"/>
        <v/>
      </c>
      <c r="H11" s="13" t="str">
        <f t="shared" si="15"/>
        <v/>
      </c>
      <c r="I11" s="5" t="str">
        <f t="shared" si="2"/>
        <v/>
      </c>
      <c r="J11" s="12" t="str">
        <f t="shared" si="16"/>
        <v/>
      </c>
      <c r="K11" s="13" t="str">
        <f t="shared" si="17"/>
        <v/>
      </c>
      <c r="L11" s="5" t="str">
        <f t="shared" si="3"/>
        <v/>
      </c>
      <c r="M11" s="12" t="str">
        <f t="shared" si="18"/>
        <v/>
      </c>
      <c r="N11" s="13" t="str">
        <f t="shared" si="19"/>
        <v/>
      </c>
      <c r="O11" s="5">
        <f t="shared" si="4"/>
        <v>9</v>
      </c>
      <c r="P11" s="12">
        <f t="shared" si="20"/>
        <v>2</v>
      </c>
      <c r="Q11" s="13">
        <f t="shared" si="21"/>
        <v>9</v>
      </c>
      <c r="R11" s="5" t="str">
        <f t="shared" si="5"/>
        <v/>
      </c>
      <c r="S11" s="12" t="str">
        <f t="shared" si="22"/>
        <v/>
      </c>
      <c r="T11" s="13" t="str">
        <f t="shared" si="23"/>
        <v/>
      </c>
      <c r="U11" s="5" t="str">
        <f t="shared" si="6"/>
        <v/>
      </c>
      <c r="V11" s="12" t="str">
        <f t="shared" si="24"/>
        <v/>
      </c>
      <c r="W11" s="13" t="str">
        <f t="shared" si="25"/>
        <v/>
      </c>
      <c r="X11" s="5" t="str">
        <f t="shared" si="7"/>
        <v/>
      </c>
      <c r="Y11" s="12" t="str">
        <f t="shared" si="26"/>
        <v/>
      </c>
      <c r="Z11" s="13" t="str">
        <f t="shared" si="27"/>
        <v/>
      </c>
      <c r="AA11" s="5" t="str">
        <f t="shared" si="8"/>
        <v/>
      </c>
      <c r="AB11" s="12" t="str">
        <f t="shared" si="28"/>
        <v/>
      </c>
      <c r="AC11" s="13" t="str">
        <f t="shared" si="29"/>
        <v/>
      </c>
      <c r="AD11" s="5" t="str">
        <f t="shared" si="9"/>
        <v/>
      </c>
      <c r="AE11" s="12" t="str">
        <f t="shared" si="30"/>
        <v/>
      </c>
      <c r="AF11" s="13" t="str">
        <f t="shared" si="31"/>
        <v/>
      </c>
      <c r="AG11" s="5" t="str">
        <f t="shared" si="10"/>
        <v/>
      </c>
      <c r="AH11" s="12" t="str">
        <f t="shared" si="32"/>
        <v/>
      </c>
      <c r="AI11" s="13" t="str">
        <f t="shared" si="33"/>
        <v/>
      </c>
      <c r="AJ11" s="5" t="str">
        <f t="shared" si="11"/>
        <v/>
      </c>
      <c r="AK11" s="12" t="str">
        <f t="shared" si="34"/>
        <v/>
      </c>
      <c r="AL11" s="13" t="str">
        <f t="shared" si="35"/>
        <v/>
      </c>
      <c r="AM11" s="5" t="str">
        <f t="shared" si="12"/>
        <v/>
      </c>
      <c r="AN11" s="12" t="str">
        <f t="shared" si="36"/>
        <v/>
      </c>
      <c r="AO11" s="13" t="str">
        <f t="shared" si="37"/>
        <v/>
      </c>
      <c r="AQ11" s="33"/>
      <c r="AR11" s="33" t="s">
        <v>707</v>
      </c>
      <c r="AS11" s="39" t="s">
        <v>12</v>
      </c>
    </row>
    <row r="12" spans="1:45" ht="16.2">
      <c r="A12" s="36">
        <v>10</v>
      </c>
      <c r="B12" s="33" t="str">
        <f t="shared" si="0"/>
        <v>Lillian Lewis</v>
      </c>
      <c r="C12" s="33" t="str">
        <f t="shared" si="1"/>
        <v>Cumbria</v>
      </c>
      <c r="D12" s="67">
        <v>16.04</v>
      </c>
      <c r="E12" s="28">
        <v>10</v>
      </c>
      <c r="F12" s="5" t="str">
        <f t="shared" si="13"/>
        <v/>
      </c>
      <c r="G12" s="12" t="str">
        <f t="shared" si="14"/>
        <v/>
      </c>
      <c r="H12" s="13" t="str">
        <f t="shared" si="15"/>
        <v/>
      </c>
      <c r="I12" s="5">
        <f t="shared" si="2"/>
        <v>10</v>
      </c>
      <c r="J12" s="12">
        <f t="shared" si="16"/>
        <v>2</v>
      </c>
      <c r="K12" s="13">
        <f t="shared" si="17"/>
        <v>10</v>
      </c>
      <c r="L12" s="5" t="str">
        <f t="shared" si="3"/>
        <v/>
      </c>
      <c r="M12" s="12" t="str">
        <f t="shared" si="18"/>
        <v/>
      </c>
      <c r="N12" s="13" t="str">
        <f t="shared" si="19"/>
        <v/>
      </c>
      <c r="O12" s="5" t="str">
        <f t="shared" si="4"/>
        <v/>
      </c>
      <c r="P12" s="12" t="str">
        <f t="shared" si="20"/>
        <v/>
      </c>
      <c r="Q12" s="13" t="str">
        <f t="shared" si="21"/>
        <v/>
      </c>
      <c r="R12" s="5" t="str">
        <f t="shared" si="5"/>
        <v/>
      </c>
      <c r="S12" s="12" t="str">
        <f t="shared" si="22"/>
        <v/>
      </c>
      <c r="T12" s="13" t="str">
        <f t="shared" si="23"/>
        <v/>
      </c>
      <c r="U12" s="5" t="str">
        <f t="shared" si="6"/>
        <v/>
      </c>
      <c r="V12" s="12" t="str">
        <f t="shared" si="24"/>
        <v/>
      </c>
      <c r="W12" s="13" t="str">
        <f t="shared" si="25"/>
        <v/>
      </c>
      <c r="X12" s="5" t="str">
        <f t="shared" si="7"/>
        <v/>
      </c>
      <c r="Y12" s="12" t="str">
        <f t="shared" si="26"/>
        <v/>
      </c>
      <c r="Z12" s="13" t="str">
        <f t="shared" si="27"/>
        <v/>
      </c>
      <c r="AA12" s="5" t="str">
        <f t="shared" si="8"/>
        <v/>
      </c>
      <c r="AB12" s="12" t="str">
        <f t="shared" si="28"/>
        <v/>
      </c>
      <c r="AC12" s="13" t="str">
        <f t="shared" si="29"/>
        <v/>
      </c>
      <c r="AD12" s="5" t="str">
        <f t="shared" si="9"/>
        <v/>
      </c>
      <c r="AE12" s="12" t="str">
        <f t="shared" si="30"/>
        <v/>
      </c>
      <c r="AF12" s="13" t="str">
        <f t="shared" si="31"/>
        <v/>
      </c>
      <c r="AG12" s="5" t="str">
        <f t="shared" si="10"/>
        <v/>
      </c>
      <c r="AH12" s="12" t="str">
        <f t="shared" si="32"/>
        <v/>
      </c>
      <c r="AI12" s="13" t="str">
        <f t="shared" si="33"/>
        <v/>
      </c>
      <c r="AJ12" s="5" t="str">
        <f t="shared" si="11"/>
        <v/>
      </c>
      <c r="AK12" s="12" t="str">
        <f t="shared" si="34"/>
        <v/>
      </c>
      <c r="AL12" s="13" t="str">
        <f t="shared" si="35"/>
        <v/>
      </c>
      <c r="AM12" s="5" t="str">
        <f t="shared" si="12"/>
        <v/>
      </c>
      <c r="AN12" s="12" t="str">
        <f t="shared" si="36"/>
        <v/>
      </c>
      <c r="AO12" s="13" t="str">
        <f t="shared" si="37"/>
        <v/>
      </c>
      <c r="AQ12" s="33">
        <v>78</v>
      </c>
      <c r="AR12" s="33" t="s">
        <v>746</v>
      </c>
      <c r="AS12" s="39" t="s">
        <v>12</v>
      </c>
    </row>
    <row r="13" spans="1:45" ht="16.2">
      <c r="A13" s="36">
        <v>11</v>
      </c>
      <c r="B13" s="33" t="str">
        <f t="shared" si="0"/>
        <v>Charlotte Marshall</v>
      </c>
      <c r="C13" s="33" t="str">
        <f t="shared" si="1"/>
        <v>Warwickshire</v>
      </c>
      <c r="D13" s="67">
        <v>16.07</v>
      </c>
      <c r="E13" s="28">
        <v>11</v>
      </c>
      <c r="F13" s="5" t="str">
        <f t="shared" si="13"/>
        <v/>
      </c>
      <c r="G13" s="12" t="str">
        <f t="shared" si="14"/>
        <v/>
      </c>
      <c r="H13" s="13" t="str">
        <f t="shared" si="15"/>
        <v/>
      </c>
      <c r="I13" s="5" t="str">
        <f t="shared" si="2"/>
        <v/>
      </c>
      <c r="J13" s="12" t="str">
        <f t="shared" si="16"/>
        <v/>
      </c>
      <c r="K13" s="13" t="str">
        <f t="shared" si="17"/>
        <v/>
      </c>
      <c r="L13" s="5" t="str">
        <f t="shared" si="3"/>
        <v/>
      </c>
      <c r="M13" s="12" t="str">
        <f t="shared" si="18"/>
        <v/>
      </c>
      <c r="N13" s="13" t="str">
        <f t="shared" si="19"/>
        <v/>
      </c>
      <c r="O13" s="5" t="str">
        <f t="shared" si="4"/>
        <v/>
      </c>
      <c r="P13" s="12" t="str">
        <f t="shared" si="20"/>
        <v/>
      </c>
      <c r="Q13" s="13" t="str">
        <f t="shared" si="21"/>
        <v/>
      </c>
      <c r="R13" s="5" t="str">
        <f t="shared" si="5"/>
        <v/>
      </c>
      <c r="S13" s="12" t="str">
        <f t="shared" si="22"/>
        <v/>
      </c>
      <c r="T13" s="13" t="str">
        <f t="shared" si="23"/>
        <v/>
      </c>
      <c r="U13" s="5" t="str">
        <f t="shared" si="6"/>
        <v/>
      </c>
      <c r="V13" s="12" t="str">
        <f t="shared" si="24"/>
        <v/>
      </c>
      <c r="W13" s="13" t="str">
        <f t="shared" si="25"/>
        <v/>
      </c>
      <c r="X13" s="5" t="str">
        <f t="shared" si="7"/>
        <v/>
      </c>
      <c r="Y13" s="12" t="str">
        <f t="shared" si="26"/>
        <v/>
      </c>
      <c r="Z13" s="13" t="str">
        <f t="shared" si="27"/>
        <v/>
      </c>
      <c r="AA13" s="5">
        <f t="shared" si="8"/>
        <v>11</v>
      </c>
      <c r="AB13" s="12">
        <f t="shared" si="28"/>
        <v>2</v>
      </c>
      <c r="AC13" s="13">
        <f t="shared" si="29"/>
        <v>11</v>
      </c>
      <c r="AD13" s="5" t="str">
        <f t="shared" si="9"/>
        <v/>
      </c>
      <c r="AE13" s="12" t="str">
        <f t="shared" si="30"/>
        <v/>
      </c>
      <c r="AF13" s="13" t="str">
        <f t="shared" si="31"/>
        <v/>
      </c>
      <c r="AG13" s="5" t="str">
        <f t="shared" si="10"/>
        <v/>
      </c>
      <c r="AH13" s="12" t="str">
        <f t="shared" si="32"/>
        <v/>
      </c>
      <c r="AI13" s="13" t="str">
        <f t="shared" si="33"/>
        <v/>
      </c>
      <c r="AJ13" s="5" t="str">
        <f t="shared" si="11"/>
        <v/>
      </c>
      <c r="AK13" s="12" t="str">
        <f t="shared" si="34"/>
        <v/>
      </c>
      <c r="AL13" s="13" t="str">
        <f t="shared" si="35"/>
        <v/>
      </c>
      <c r="AM13" s="5" t="str">
        <f t="shared" si="12"/>
        <v/>
      </c>
      <c r="AN13" s="12" t="str">
        <f t="shared" si="36"/>
        <v/>
      </c>
      <c r="AO13" s="13" t="str">
        <f t="shared" si="37"/>
        <v/>
      </c>
      <c r="AQ13" s="33"/>
      <c r="AR13" s="33"/>
      <c r="AS13" s="39" t="s">
        <v>12</v>
      </c>
    </row>
    <row r="14" spans="1:45" ht="16.2">
      <c r="A14" s="36">
        <v>12</v>
      </c>
      <c r="B14" s="33" t="str">
        <f t="shared" si="0"/>
        <v>Grace Golinski</v>
      </c>
      <c r="C14" s="33" t="str">
        <f t="shared" si="1"/>
        <v>Warwickshire</v>
      </c>
      <c r="D14" s="67">
        <v>16.079999999999998</v>
      </c>
      <c r="E14" s="28">
        <v>12</v>
      </c>
      <c r="F14" s="5" t="str">
        <f t="shared" si="13"/>
        <v/>
      </c>
      <c r="G14" s="12" t="str">
        <f t="shared" si="14"/>
        <v/>
      </c>
      <c r="H14" s="13" t="str">
        <f t="shared" si="15"/>
        <v/>
      </c>
      <c r="I14" s="5" t="str">
        <f t="shared" si="2"/>
        <v/>
      </c>
      <c r="J14" s="12" t="str">
        <f t="shared" si="16"/>
        <v/>
      </c>
      <c r="K14" s="13" t="str">
        <f t="shared" si="17"/>
        <v/>
      </c>
      <c r="L14" s="5" t="str">
        <f t="shared" si="3"/>
        <v/>
      </c>
      <c r="M14" s="12" t="str">
        <f t="shared" si="18"/>
        <v/>
      </c>
      <c r="N14" s="13" t="str">
        <f t="shared" si="19"/>
        <v/>
      </c>
      <c r="O14" s="5" t="str">
        <f t="shared" si="4"/>
        <v/>
      </c>
      <c r="P14" s="12" t="str">
        <f t="shared" si="20"/>
        <v/>
      </c>
      <c r="Q14" s="13" t="str">
        <f t="shared" si="21"/>
        <v/>
      </c>
      <c r="R14" s="5" t="str">
        <f t="shared" si="5"/>
        <v/>
      </c>
      <c r="S14" s="12" t="str">
        <f t="shared" si="22"/>
        <v/>
      </c>
      <c r="T14" s="13" t="str">
        <f t="shared" si="23"/>
        <v/>
      </c>
      <c r="U14" s="5" t="str">
        <f t="shared" si="6"/>
        <v/>
      </c>
      <c r="V14" s="12" t="str">
        <f t="shared" si="24"/>
        <v/>
      </c>
      <c r="W14" s="13" t="str">
        <f t="shared" si="25"/>
        <v/>
      </c>
      <c r="X14" s="5" t="str">
        <f t="shared" si="7"/>
        <v/>
      </c>
      <c r="Y14" s="12" t="str">
        <f t="shared" si="26"/>
        <v/>
      </c>
      <c r="Z14" s="13" t="str">
        <f t="shared" si="27"/>
        <v/>
      </c>
      <c r="AA14" s="5">
        <f t="shared" si="8"/>
        <v>12</v>
      </c>
      <c r="AB14" s="12">
        <f t="shared" si="28"/>
        <v>3</v>
      </c>
      <c r="AC14" s="13">
        <f t="shared" si="29"/>
        <v>12</v>
      </c>
      <c r="AD14" s="5" t="str">
        <f t="shared" si="9"/>
        <v/>
      </c>
      <c r="AE14" s="12" t="str">
        <f t="shared" si="30"/>
        <v/>
      </c>
      <c r="AF14" s="13" t="str">
        <f t="shared" si="31"/>
        <v/>
      </c>
      <c r="AG14" s="5" t="str">
        <f t="shared" si="10"/>
        <v/>
      </c>
      <c r="AH14" s="12" t="str">
        <f t="shared" si="32"/>
        <v/>
      </c>
      <c r="AI14" s="13" t="str">
        <f t="shared" si="33"/>
        <v/>
      </c>
      <c r="AJ14" s="5" t="str">
        <f t="shared" si="11"/>
        <v/>
      </c>
      <c r="AK14" s="12" t="str">
        <f t="shared" si="34"/>
        <v/>
      </c>
      <c r="AL14" s="13" t="str">
        <f t="shared" si="35"/>
        <v/>
      </c>
      <c r="AM14" s="5" t="str">
        <f t="shared" si="12"/>
        <v/>
      </c>
      <c r="AN14" s="12" t="str">
        <f t="shared" si="36"/>
        <v/>
      </c>
      <c r="AO14" s="13" t="str">
        <f t="shared" si="37"/>
        <v/>
      </c>
      <c r="AQ14" s="33"/>
      <c r="AR14" s="33"/>
      <c r="AS14" s="39" t="s">
        <v>12</v>
      </c>
    </row>
    <row r="15" spans="1:45" ht="16.2">
      <c r="A15" s="36">
        <v>13</v>
      </c>
      <c r="B15" s="33" t="str">
        <f t="shared" si="0"/>
        <v>Gemma O'Dowd</v>
      </c>
      <c r="C15" s="33" t="str">
        <f t="shared" si="1"/>
        <v>Cumbria</v>
      </c>
      <c r="D15" s="67">
        <v>16.13</v>
      </c>
      <c r="E15" s="28">
        <v>13</v>
      </c>
      <c r="F15" s="5" t="str">
        <f t="shared" si="13"/>
        <v/>
      </c>
      <c r="G15" s="12" t="str">
        <f t="shared" si="14"/>
        <v/>
      </c>
      <c r="H15" s="13" t="str">
        <f t="shared" si="15"/>
        <v/>
      </c>
      <c r="I15" s="5">
        <f t="shared" si="2"/>
        <v>13</v>
      </c>
      <c r="J15" s="12">
        <f t="shared" si="16"/>
        <v>3</v>
      </c>
      <c r="K15" s="13">
        <f t="shared" si="17"/>
        <v>13</v>
      </c>
      <c r="L15" s="5" t="str">
        <f t="shared" si="3"/>
        <v/>
      </c>
      <c r="M15" s="12" t="str">
        <f t="shared" si="18"/>
        <v/>
      </c>
      <c r="N15" s="13" t="str">
        <f t="shared" si="19"/>
        <v/>
      </c>
      <c r="O15" s="5" t="str">
        <f t="shared" si="4"/>
        <v/>
      </c>
      <c r="P15" s="12" t="str">
        <f t="shared" si="20"/>
        <v/>
      </c>
      <c r="Q15" s="13" t="str">
        <f t="shared" si="21"/>
        <v/>
      </c>
      <c r="R15" s="5" t="str">
        <f t="shared" si="5"/>
        <v/>
      </c>
      <c r="S15" s="12" t="str">
        <f t="shared" si="22"/>
        <v/>
      </c>
      <c r="T15" s="13" t="str">
        <f t="shared" si="23"/>
        <v/>
      </c>
      <c r="U15" s="5" t="str">
        <f t="shared" si="6"/>
        <v/>
      </c>
      <c r="V15" s="12" t="str">
        <f t="shared" si="24"/>
        <v/>
      </c>
      <c r="W15" s="13" t="str">
        <f t="shared" si="25"/>
        <v/>
      </c>
      <c r="X15" s="5" t="str">
        <f t="shared" si="7"/>
        <v/>
      </c>
      <c r="Y15" s="12" t="str">
        <f t="shared" si="26"/>
        <v/>
      </c>
      <c r="Z15" s="13" t="str">
        <f t="shared" si="27"/>
        <v/>
      </c>
      <c r="AA15" s="5" t="str">
        <f t="shared" si="8"/>
        <v/>
      </c>
      <c r="AB15" s="12" t="str">
        <f t="shared" si="28"/>
        <v/>
      </c>
      <c r="AC15" s="13" t="str">
        <f t="shared" si="29"/>
        <v/>
      </c>
      <c r="AD15" s="5" t="str">
        <f t="shared" si="9"/>
        <v/>
      </c>
      <c r="AE15" s="12" t="str">
        <f t="shared" si="30"/>
        <v/>
      </c>
      <c r="AF15" s="13" t="str">
        <f t="shared" si="31"/>
        <v/>
      </c>
      <c r="AG15" s="5" t="str">
        <f t="shared" si="10"/>
        <v/>
      </c>
      <c r="AH15" s="12" t="str">
        <f t="shared" si="32"/>
        <v/>
      </c>
      <c r="AI15" s="13" t="str">
        <f t="shared" si="33"/>
        <v/>
      </c>
      <c r="AJ15" s="5" t="str">
        <f t="shared" si="11"/>
        <v/>
      </c>
      <c r="AK15" s="12" t="str">
        <f t="shared" si="34"/>
        <v/>
      </c>
      <c r="AL15" s="13" t="str">
        <f t="shared" si="35"/>
        <v/>
      </c>
      <c r="AM15" s="5" t="str">
        <f t="shared" si="12"/>
        <v/>
      </c>
      <c r="AN15" s="12" t="str">
        <f t="shared" si="36"/>
        <v/>
      </c>
      <c r="AO15" s="13" t="str">
        <f t="shared" si="37"/>
        <v/>
      </c>
      <c r="AQ15" s="33"/>
      <c r="AR15" s="33"/>
      <c r="AS15" s="39" t="s">
        <v>12</v>
      </c>
    </row>
    <row r="16" spans="1:45" ht="16.2">
      <c r="A16" s="36">
        <v>14</v>
      </c>
      <c r="B16" s="33" t="str">
        <f t="shared" si="0"/>
        <v>Natalya Cannon</v>
      </c>
      <c r="C16" s="33" t="str">
        <f t="shared" si="1"/>
        <v>Cumbria</v>
      </c>
      <c r="D16" s="67">
        <v>16.14</v>
      </c>
      <c r="E16" s="28">
        <v>14</v>
      </c>
      <c r="F16" s="5" t="str">
        <f t="shared" si="13"/>
        <v/>
      </c>
      <c r="G16" s="12" t="str">
        <f t="shared" si="14"/>
        <v/>
      </c>
      <c r="H16" s="13" t="str">
        <f t="shared" si="15"/>
        <v/>
      </c>
      <c r="I16" s="5">
        <f t="shared" si="2"/>
        <v>14</v>
      </c>
      <c r="J16" s="12">
        <f t="shared" si="16"/>
        <v>4</v>
      </c>
      <c r="K16" s="13">
        <f t="shared" si="17"/>
        <v>14</v>
      </c>
      <c r="L16" s="5" t="str">
        <f t="shared" si="3"/>
        <v/>
      </c>
      <c r="M16" s="12" t="str">
        <f t="shared" si="18"/>
        <v/>
      </c>
      <c r="N16" s="13" t="str">
        <f t="shared" si="19"/>
        <v/>
      </c>
      <c r="O16" s="5" t="str">
        <f t="shared" si="4"/>
        <v/>
      </c>
      <c r="P16" s="12" t="str">
        <f t="shared" si="20"/>
        <v/>
      </c>
      <c r="Q16" s="13" t="str">
        <f t="shared" si="21"/>
        <v/>
      </c>
      <c r="R16" s="5" t="str">
        <f t="shared" si="5"/>
        <v/>
      </c>
      <c r="S16" s="12" t="str">
        <f t="shared" si="22"/>
        <v/>
      </c>
      <c r="T16" s="13" t="str">
        <f t="shared" si="23"/>
        <v/>
      </c>
      <c r="U16" s="5" t="str">
        <f t="shared" si="6"/>
        <v/>
      </c>
      <c r="V16" s="12" t="str">
        <f t="shared" si="24"/>
        <v/>
      </c>
      <c r="W16" s="13" t="str">
        <f t="shared" si="25"/>
        <v/>
      </c>
      <c r="X16" s="5" t="str">
        <f t="shared" si="7"/>
        <v/>
      </c>
      <c r="Y16" s="12" t="str">
        <f t="shared" si="26"/>
        <v/>
      </c>
      <c r="Z16" s="13" t="str">
        <f t="shared" si="27"/>
        <v/>
      </c>
      <c r="AA16" s="5" t="str">
        <f t="shared" si="8"/>
        <v/>
      </c>
      <c r="AB16" s="12" t="str">
        <f t="shared" si="28"/>
        <v/>
      </c>
      <c r="AC16" s="13" t="str">
        <f t="shared" si="29"/>
        <v/>
      </c>
      <c r="AD16" s="5" t="str">
        <f t="shared" si="9"/>
        <v/>
      </c>
      <c r="AE16" s="12" t="str">
        <f t="shared" si="30"/>
        <v/>
      </c>
      <c r="AF16" s="13" t="str">
        <f t="shared" si="31"/>
        <v/>
      </c>
      <c r="AG16" s="5" t="str">
        <f t="shared" si="10"/>
        <v/>
      </c>
      <c r="AH16" s="12" t="str">
        <f t="shared" si="32"/>
        <v/>
      </c>
      <c r="AI16" s="13" t="str">
        <f t="shared" si="33"/>
        <v/>
      </c>
      <c r="AJ16" s="5" t="str">
        <f t="shared" si="11"/>
        <v/>
      </c>
      <c r="AK16" s="12" t="str">
        <f t="shared" si="34"/>
        <v/>
      </c>
      <c r="AL16" s="13" t="str">
        <f t="shared" si="35"/>
        <v/>
      </c>
      <c r="AM16" s="5" t="str">
        <f t="shared" si="12"/>
        <v/>
      </c>
      <c r="AN16" s="12" t="str">
        <f t="shared" si="36"/>
        <v/>
      </c>
      <c r="AO16" s="13" t="str">
        <f t="shared" si="37"/>
        <v/>
      </c>
      <c r="AQ16" s="33"/>
      <c r="AR16" s="33"/>
      <c r="AS16" s="39" t="s">
        <v>12</v>
      </c>
    </row>
    <row r="17" spans="1:45" ht="16.2">
      <c r="A17" s="36">
        <v>15</v>
      </c>
      <c r="B17" s="33" t="str">
        <f t="shared" si="0"/>
        <v xml:space="preserve">Isobel Ashcroft </v>
      </c>
      <c r="C17" s="33" t="str">
        <f t="shared" si="1"/>
        <v>Cheshire</v>
      </c>
      <c r="D17" s="67">
        <v>16.149999999999999</v>
      </c>
      <c r="E17" s="28">
        <v>15</v>
      </c>
      <c r="F17" s="5">
        <f t="shared" si="13"/>
        <v>15</v>
      </c>
      <c r="G17" s="12">
        <f t="shared" si="14"/>
        <v>4</v>
      </c>
      <c r="H17" s="13">
        <f t="shared" si="15"/>
        <v>15</v>
      </c>
      <c r="I17" s="5" t="str">
        <f t="shared" si="2"/>
        <v/>
      </c>
      <c r="J17" s="12" t="str">
        <f t="shared" si="16"/>
        <v/>
      </c>
      <c r="K17" s="13" t="str">
        <f t="shared" si="17"/>
        <v/>
      </c>
      <c r="L17" s="5" t="str">
        <f t="shared" si="3"/>
        <v/>
      </c>
      <c r="M17" s="12" t="str">
        <f t="shared" si="18"/>
        <v/>
      </c>
      <c r="N17" s="13" t="str">
        <f t="shared" si="19"/>
        <v/>
      </c>
      <c r="O17" s="5" t="str">
        <f t="shared" si="4"/>
        <v/>
      </c>
      <c r="P17" s="12" t="str">
        <f t="shared" si="20"/>
        <v/>
      </c>
      <c r="Q17" s="13" t="str">
        <f t="shared" si="21"/>
        <v/>
      </c>
      <c r="R17" s="5" t="str">
        <f t="shared" si="5"/>
        <v/>
      </c>
      <c r="S17" s="12" t="str">
        <f t="shared" si="22"/>
        <v/>
      </c>
      <c r="T17" s="13" t="str">
        <f t="shared" si="23"/>
        <v/>
      </c>
      <c r="U17" s="5" t="str">
        <f t="shared" si="6"/>
        <v/>
      </c>
      <c r="V17" s="12" t="str">
        <f t="shared" si="24"/>
        <v/>
      </c>
      <c r="W17" s="13" t="str">
        <f t="shared" si="25"/>
        <v/>
      </c>
      <c r="X17" s="5" t="str">
        <f t="shared" si="7"/>
        <v/>
      </c>
      <c r="Y17" s="12" t="str">
        <f t="shared" si="26"/>
        <v/>
      </c>
      <c r="Z17" s="13" t="str">
        <f t="shared" si="27"/>
        <v/>
      </c>
      <c r="AA17" s="5" t="str">
        <f t="shared" si="8"/>
        <v/>
      </c>
      <c r="AB17" s="12" t="str">
        <f t="shared" si="28"/>
        <v/>
      </c>
      <c r="AC17" s="13" t="str">
        <f t="shared" si="29"/>
        <v/>
      </c>
      <c r="AD17" s="5" t="str">
        <f t="shared" si="9"/>
        <v/>
      </c>
      <c r="AE17" s="12" t="str">
        <f t="shared" si="30"/>
        <v/>
      </c>
      <c r="AF17" s="13" t="str">
        <f t="shared" si="31"/>
        <v/>
      </c>
      <c r="AG17" s="5" t="str">
        <f t="shared" si="10"/>
        <v/>
      </c>
      <c r="AH17" s="12" t="str">
        <f t="shared" si="32"/>
        <v/>
      </c>
      <c r="AI17" s="13" t="str">
        <f t="shared" si="33"/>
        <v/>
      </c>
      <c r="AJ17" s="5" t="str">
        <f t="shared" si="11"/>
        <v/>
      </c>
      <c r="AK17" s="12" t="str">
        <f t="shared" si="34"/>
        <v/>
      </c>
      <c r="AL17" s="13" t="str">
        <f t="shared" si="35"/>
        <v/>
      </c>
      <c r="AM17" s="5" t="str">
        <f t="shared" si="12"/>
        <v/>
      </c>
      <c r="AN17" s="12" t="str">
        <f t="shared" si="36"/>
        <v/>
      </c>
      <c r="AO17" s="13" t="str">
        <f t="shared" si="37"/>
        <v/>
      </c>
      <c r="AQ17" s="33"/>
      <c r="AR17" s="33"/>
      <c r="AS17" s="39" t="s">
        <v>12</v>
      </c>
    </row>
    <row r="18" spans="1:45" ht="16.2">
      <c r="A18" s="36">
        <v>16</v>
      </c>
      <c r="B18" s="33" t="str">
        <f t="shared" si="0"/>
        <v>Iris Downes</v>
      </c>
      <c r="C18" s="33" t="str">
        <f t="shared" si="1"/>
        <v>Shropshire</v>
      </c>
      <c r="D18" s="67">
        <v>16.16</v>
      </c>
      <c r="E18" s="28">
        <v>16</v>
      </c>
      <c r="F18" s="5" t="str">
        <f t="shared" si="13"/>
        <v/>
      </c>
      <c r="G18" s="12" t="str">
        <f t="shared" si="14"/>
        <v/>
      </c>
      <c r="H18" s="13" t="str">
        <f t="shared" si="15"/>
        <v/>
      </c>
      <c r="I18" s="5" t="str">
        <f t="shared" si="2"/>
        <v/>
      </c>
      <c r="J18" s="12" t="str">
        <f t="shared" si="16"/>
        <v/>
      </c>
      <c r="K18" s="13" t="str">
        <f t="shared" si="17"/>
        <v/>
      </c>
      <c r="L18" s="5" t="str">
        <f t="shared" si="3"/>
        <v/>
      </c>
      <c r="M18" s="12" t="str">
        <f t="shared" si="18"/>
        <v/>
      </c>
      <c r="N18" s="13" t="str">
        <f t="shared" si="19"/>
        <v/>
      </c>
      <c r="O18" s="5" t="str">
        <f t="shared" si="4"/>
        <v/>
      </c>
      <c r="P18" s="12" t="str">
        <f t="shared" si="20"/>
        <v/>
      </c>
      <c r="Q18" s="13" t="str">
        <f t="shared" si="21"/>
        <v/>
      </c>
      <c r="R18" s="5">
        <f t="shared" si="5"/>
        <v>16</v>
      </c>
      <c r="S18" s="12">
        <f t="shared" si="22"/>
        <v>2</v>
      </c>
      <c r="T18" s="13">
        <f t="shared" si="23"/>
        <v>16</v>
      </c>
      <c r="U18" s="5" t="str">
        <f t="shared" si="6"/>
        <v/>
      </c>
      <c r="V18" s="12" t="str">
        <f t="shared" si="24"/>
        <v/>
      </c>
      <c r="W18" s="13" t="str">
        <f t="shared" si="25"/>
        <v/>
      </c>
      <c r="X18" s="5" t="str">
        <f t="shared" si="7"/>
        <v/>
      </c>
      <c r="Y18" s="12" t="str">
        <f t="shared" si="26"/>
        <v/>
      </c>
      <c r="Z18" s="13" t="str">
        <f t="shared" si="27"/>
        <v/>
      </c>
      <c r="AA18" s="5" t="str">
        <f t="shared" si="8"/>
        <v/>
      </c>
      <c r="AB18" s="12" t="str">
        <f t="shared" si="28"/>
        <v/>
      </c>
      <c r="AC18" s="13" t="str">
        <f t="shared" si="29"/>
        <v/>
      </c>
      <c r="AD18" s="5" t="str">
        <f t="shared" si="9"/>
        <v/>
      </c>
      <c r="AE18" s="12" t="str">
        <f t="shared" si="30"/>
        <v/>
      </c>
      <c r="AF18" s="13" t="str">
        <f t="shared" si="31"/>
        <v/>
      </c>
      <c r="AG18" s="5" t="str">
        <f t="shared" si="10"/>
        <v/>
      </c>
      <c r="AH18" s="12" t="str">
        <f t="shared" si="32"/>
        <v/>
      </c>
      <c r="AI18" s="13" t="str">
        <f t="shared" si="33"/>
        <v/>
      </c>
      <c r="AJ18" s="5" t="str">
        <f t="shared" si="11"/>
        <v/>
      </c>
      <c r="AK18" s="12" t="str">
        <f t="shared" si="34"/>
        <v/>
      </c>
      <c r="AL18" s="13" t="str">
        <f t="shared" si="35"/>
        <v/>
      </c>
      <c r="AM18" s="5" t="str">
        <f t="shared" si="12"/>
        <v/>
      </c>
      <c r="AN18" s="12" t="str">
        <f t="shared" si="36"/>
        <v/>
      </c>
      <c r="AO18" s="13" t="str">
        <f t="shared" si="37"/>
        <v/>
      </c>
      <c r="AQ18" s="33">
        <v>35</v>
      </c>
      <c r="AR18" s="34" t="s">
        <v>447</v>
      </c>
      <c r="AS18" s="40" t="s">
        <v>14</v>
      </c>
    </row>
    <row r="19" spans="1:45" ht="16.2">
      <c r="A19" s="36">
        <v>17</v>
      </c>
      <c r="B19" s="33" t="str">
        <f t="shared" si="0"/>
        <v>Brooke Taylor</v>
      </c>
      <c r="C19" s="33" t="str">
        <f t="shared" si="1"/>
        <v>Surrey</v>
      </c>
      <c r="D19" s="67">
        <v>16.170000000000002</v>
      </c>
      <c r="E19" s="28">
        <v>17</v>
      </c>
      <c r="F19" s="5" t="str">
        <f t="shared" si="13"/>
        <v/>
      </c>
      <c r="G19" s="12" t="str">
        <f t="shared" si="14"/>
        <v/>
      </c>
      <c r="H19" s="13" t="str">
        <f t="shared" si="15"/>
        <v/>
      </c>
      <c r="I19" s="5" t="str">
        <f t="shared" si="2"/>
        <v/>
      </c>
      <c r="J19" s="12" t="str">
        <f t="shared" si="16"/>
        <v/>
      </c>
      <c r="K19" s="13" t="str">
        <f t="shared" si="17"/>
        <v/>
      </c>
      <c r="L19" s="5" t="str">
        <f t="shared" si="3"/>
        <v/>
      </c>
      <c r="M19" s="12" t="str">
        <f t="shared" si="18"/>
        <v/>
      </c>
      <c r="N19" s="13" t="str">
        <f t="shared" si="19"/>
        <v/>
      </c>
      <c r="O19" s="5" t="str">
        <f t="shared" si="4"/>
        <v/>
      </c>
      <c r="P19" s="12" t="str">
        <f t="shared" si="20"/>
        <v/>
      </c>
      <c r="Q19" s="13" t="str">
        <f t="shared" si="21"/>
        <v/>
      </c>
      <c r="R19" s="5" t="str">
        <f t="shared" si="5"/>
        <v/>
      </c>
      <c r="S19" s="12" t="str">
        <f t="shared" si="22"/>
        <v/>
      </c>
      <c r="T19" s="13" t="str">
        <f t="shared" si="23"/>
        <v/>
      </c>
      <c r="U19" s="5" t="str">
        <f t="shared" si="6"/>
        <v/>
      </c>
      <c r="V19" s="12" t="str">
        <f t="shared" si="24"/>
        <v/>
      </c>
      <c r="W19" s="13" t="str">
        <f t="shared" si="25"/>
        <v/>
      </c>
      <c r="X19" s="5">
        <f t="shared" si="7"/>
        <v>17</v>
      </c>
      <c r="Y19" s="12">
        <f t="shared" si="26"/>
        <v>2</v>
      </c>
      <c r="Z19" s="13">
        <f t="shared" si="27"/>
        <v>17</v>
      </c>
      <c r="AA19" s="5" t="str">
        <f t="shared" si="8"/>
        <v/>
      </c>
      <c r="AB19" s="12" t="str">
        <f t="shared" si="28"/>
        <v/>
      </c>
      <c r="AC19" s="13" t="str">
        <f t="shared" si="29"/>
        <v/>
      </c>
      <c r="AD19" s="5" t="str">
        <f t="shared" si="9"/>
        <v/>
      </c>
      <c r="AE19" s="12" t="str">
        <f t="shared" si="30"/>
        <v/>
      </c>
      <c r="AF19" s="13" t="str">
        <f t="shared" si="31"/>
        <v/>
      </c>
      <c r="AG19" s="5" t="str">
        <f t="shared" si="10"/>
        <v/>
      </c>
      <c r="AH19" s="12" t="str">
        <f t="shared" si="32"/>
        <v/>
      </c>
      <c r="AI19" s="13" t="str">
        <f t="shared" si="33"/>
        <v/>
      </c>
      <c r="AJ19" s="5" t="str">
        <f t="shared" si="11"/>
        <v/>
      </c>
      <c r="AK19" s="12" t="str">
        <f t="shared" si="34"/>
        <v/>
      </c>
      <c r="AL19" s="13" t="str">
        <f t="shared" si="35"/>
        <v/>
      </c>
      <c r="AM19" s="5" t="str">
        <f t="shared" si="12"/>
        <v/>
      </c>
      <c r="AN19" s="12" t="str">
        <f t="shared" si="36"/>
        <v/>
      </c>
      <c r="AO19" s="13" t="str">
        <f t="shared" si="37"/>
        <v/>
      </c>
      <c r="AQ19" s="33"/>
      <c r="AR19" s="34" t="s">
        <v>448</v>
      </c>
      <c r="AS19" s="40" t="s">
        <v>14</v>
      </c>
    </row>
    <row r="20" spans="1:45" ht="16.2">
      <c r="A20" s="36">
        <v>18</v>
      </c>
      <c r="B20" s="33" t="str">
        <f t="shared" si="0"/>
        <v>Lily Saxon</v>
      </c>
      <c r="C20" s="33" t="str">
        <f t="shared" si="1"/>
        <v>Hereford and Worcester</v>
      </c>
      <c r="D20" s="67">
        <v>16.2</v>
      </c>
      <c r="E20" s="28">
        <v>18</v>
      </c>
      <c r="F20" s="5" t="str">
        <f t="shared" si="13"/>
        <v/>
      </c>
      <c r="G20" s="12" t="str">
        <f t="shared" si="14"/>
        <v/>
      </c>
      <c r="H20" s="13" t="str">
        <f t="shared" si="15"/>
        <v/>
      </c>
      <c r="I20" s="5" t="str">
        <f t="shared" si="2"/>
        <v/>
      </c>
      <c r="J20" s="12" t="str">
        <f t="shared" si="16"/>
        <v/>
      </c>
      <c r="K20" s="13" t="str">
        <f t="shared" si="17"/>
        <v/>
      </c>
      <c r="L20" s="5">
        <f t="shared" si="3"/>
        <v>18</v>
      </c>
      <c r="M20" s="12">
        <f t="shared" si="18"/>
        <v>1</v>
      </c>
      <c r="N20" s="13">
        <f t="shared" si="19"/>
        <v>18</v>
      </c>
      <c r="O20" s="5" t="str">
        <f t="shared" si="4"/>
        <v/>
      </c>
      <c r="P20" s="12" t="str">
        <f t="shared" si="20"/>
        <v/>
      </c>
      <c r="Q20" s="13" t="str">
        <f t="shared" si="21"/>
        <v/>
      </c>
      <c r="R20" s="5" t="str">
        <f t="shared" si="5"/>
        <v/>
      </c>
      <c r="S20" s="12" t="str">
        <f t="shared" si="22"/>
        <v/>
      </c>
      <c r="T20" s="13" t="str">
        <f t="shared" si="23"/>
        <v/>
      </c>
      <c r="U20" s="5" t="str">
        <f t="shared" si="6"/>
        <v/>
      </c>
      <c r="V20" s="12" t="str">
        <f t="shared" si="24"/>
        <v/>
      </c>
      <c r="W20" s="13" t="str">
        <f t="shared" si="25"/>
        <v/>
      </c>
      <c r="X20" s="5" t="str">
        <f t="shared" si="7"/>
        <v/>
      </c>
      <c r="Y20" s="12" t="str">
        <f t="shared" si="26"/>
        <v/>
      </c>
      <c r="Z20" s="13" t="str">
        <f t="shared" si="27"/>
        <v/>
      </c>
      <c r="AA20" s="5" t="str">
        <f t="shared" si="8"/>
        <v/>
      </c>
      <c r="AB20" s="12" t="str">
        <f t="shared" si="28"/>
        <v/>
      </c>
      <c r="AC20" s="13" t="str">
        <f t="shared" si="29"/>
        <v/>
      </c>
      <c r="AD20" s="5" t="str">
        <f t="shared" si="9"/>
        <v/>
      </c>
      <c r="AE20" s="12" t="str">
        <f t="shared" si="30"/>
        <v/>
      </c>
      <c r="AF20" s="13" t="str">
        <f t="shared" si="31"/>
        <v/>
      </c>
      <c r="AG20" s="5" t="str">
        <f t="shared" si="10"/>
        <v/>
      </c>
      <c r="AH20" s="12" t="str">
        <f t="shared" si="32"/>
        <v/>
      </c>
      <c r="AI20" s="13" t="str">
        <f t="shared" si="33"/>
        <v/>
      </c>
      <c r="AJ20" s="5" t="str">
        <f t="shared" si="11"/>
        <v/>
      </c>
      <c r="AK20" s="12" t="str">
        <f t="shared" si="34"/>
        <v/>
      </c>
      <c r="AL20" s="13" t="str">
        <f t="shared" si="35"/>
        <v/>
      </c>
      <c r="AM20" s="5" t="str">
        <f t="shared" si="12"/>
        <v/>
      </c>
      <c r="AN20" s="12" t="str">
        <f t="shared" si="36"/>
        <v/>
      </c>
      <c r="AO20" s="13" t="str">
        <f t="shared" si="37"/>
        <v/>
      </c>
      <c r="AQ20" s="33">
        <v>31</v>
      </c>
      <c r="AR20" s="34" t="s">
        <v>449</v>
      </c>
      <c r="AS20" s="40" t="s">
        <v>14</v>
      </c>
    </row>
    <row r="21" spans="1:45" ht="16.2">
      <c r="A21" s="36">
        <v>19</v>
      </c>
      <c r="B21" s="33" t="str">
        <f t="shared" si="0"/>
        <v>Lucy Bednall</v>
      </c>
      <c r="C21" s="33" t="str">
        <f t="shared" si="1"/>
        <v>Staffordshire</v>
      </c>
      <c r="D21" s="67">
        <v>16.21</v>
      </c>
      <c r="E21" s="28">
        <v>19</v>
      </c>
      <c r="F21" s="5" t="str">
        <f t="shared" si="13"/>
        <v/>
      </c>
      <c r="G21" s="12" t="str">
        <f t="shared" si="14"/>
        <v/>
      </c>
      <c r="H21" s="13" t="str">
        <f t="shared" si="15"/>
        <v/>
      </c>
      <c r="I21" s="5" t="str">
        <f t="shared" si="2"/>
        <v/>
      </c>
      <c r="J21" s="12" t="str">
        <f t="shared" si="16"/>
        <v/>
      </c>
      <c r="K21" s="13" t="str">
        <f t="shared" si="17"/>
        <v/>
      </c>
      <c r="L21" s="5" t="str">
        <f t="shared" si="3"/>
        <v/>
      </c>
      <c r="M21" s="12" t="str">
        <f t="shared" si="18"/>
        <v/>
      </c>
      <c r="N21" s="13" t="str">
        <f t="shared" si="19"/>
        <v/>
      </c>
      <c r="O21" s="5" t="str">
        <f t="shared" si="4"/>
        <v/>
      </c>
      <c r="P21" s="12" t="str">
        <f t="shared" si="20"/>
        <v/>
      </c>
      <c r="Q21" s="13" t="str">
        <f t="shared" si="21"/>
        <v/>
      </c>
      <c r="R21" s="5" t="str">
        <f t="shared" si="5"/>
        <v/>
      </c>
      <c r="S21" s="12" t="str">
        <f t="shared" si="22"/>
        <v/>
      </c>
      <c r="T21" s="13" t="str">
        <f t="shared" si="23"/>
        <v/>
      </c>
      <c r="U21" s="5">
        <f t="shared" si="6"/>
        <v>19</v>
      </c>
      <c r="V21" s="12">
        <f t="shared" si="24"/>
        <v>1</v>
      </c>
      <c r="W21" s="13">
        <f t="shared" si="25"/>
        <v>19</v>
      </c>
      <c r="X21" s="5" t="str">
        <f t="shared" si="7"/>
        <v/>
      </c>
      <c r="Y21" s="12" t="str">
        <f t="shared" si="26"/>
        <v/>
      </c>
      <c r="Z21" s="13" t="str">
        <f t="shared" si="27"/>
        <v/>
      </c>
      <c r="AA21" s="5" t="str">
        <f t="shared" si="8"/>
        <v/>
      </c>
      <c r="AB21" s="12" t="str">
        <f t="shared" si="28"/>
        <v/>
      </c>
      <c r="AC21" s="13" t="str">
        <f t="shared" si="29"/>
        <v/>
      </c>
      <c r="AD21" s="5" t="str">
        <f t="shared" si="9"/>
        <v/>
      </c>
      <c r="AE21" s="12" t="str">
        <f t="shared" si="30"/>
        <v/>
      </c>
      <c r="AF21" s="13" t="str">
        <f t="shared" si="31"/>
        <v/>
      </c>
      <c r="AG21" s="5" t="str">
        <f t="shared" si="10"/>
        <v/>
      </c>
      <c r="AH21" s="12" t="str">
        <f t="shared" si="32"/>
        <v/>
      </c>
      <c r="AI21" s="13" t="str">
        <f t="shared" si="33"/>
        <v/>
      </c>
      <c r="AJ21" s="5" t="str">
        <f t="shared" si="11"/>
        <v/>
      </c>
      <c r="AK21" s="12" t="str">
        <f t="shared" si="34"/>
        <v/>
      </c>
      <c r="AL21" s="13" t="str">
        <f t="shared" si="35"/>
        <v/>
      </c>
      <c r="AM21" s="5" t="str">
        <f t="shared" si="12"/>
        <v/>
      </c>
      <c r="AN21" s="12" t="str">
        <f t="shared" si="36"/>
        <v/>
      </c>
      <c r="AO21" s="13" t="str">
        <f t="shared" si="37"/>
        <v/>
      </c>
      <c r="AQ21" s="33">
        <v>27</v>
      </c>
      <c r="AR21" s="34" t="s">
        <v>450</v>
      </c>
      <c r="AS21" s="40" t="s">
        <v>14</v>
      </c>
    </row>
    <row r="22" spans="1:45" ht="16.2">
      <c r="A22" s="36">
        <v>20</v>
      </c>
      <c r="B22" s="33" t="str">
        <f t="shared" si="0"/>
        <v>Bethan Jones</v>
      </c>
      <c r="C22" s="33" t="str">
        <f t="shared" si="1"/>
        <v>Shropshire</v>
      </c>
      <c r="D22" s="67">
        <v>16.239999999999998</v>
      </c>
      <c r="E22" s="28">
        <v>20</v>
      </c>
      <c r="F22" s="5" t="str">
        <f t="shared" si="13"/>
        <v/>
      </c>
      <c r="G22" s="12" t="str">
        <f t="shared" si="14"/>
        <v/>
      </c>
      <c r="H22" s="13" t="str">
        <f t="shared" si="15"/>
        <v/>
      </c>
      <c r="I22" s="5" t="str">
        <f t="shared" si="2"/>
        <v/>
      </c>
      <c r="J22" s="12" t="str">
        <f t="shared" si="16"/>
        <v/>
      </c>
      <c r="K22" s="13" t="str">
        <f t="shared" si="17"/>
        <v/>
      </c>
      <c r="L22" s="5" t="str">
        <f t="shared" si="3"/>
        <v/>
      </c>
      <c r="M22" s="12" t="str">
        <f t="shared" si="18"/>
        <v/>
      </c>
      <c r="N22" s="13" t="str">
        <f t="shared" si="19"/>
        <v/>
      </c>
      <c r="O22" s="5" t="str">
        <f t="shared" si="4"/>
        <v/>
      </c>
      <c r="P22" s="12" t="str">
        <f t="shared" si="20"/>
        <v/>
      </c>
      <c r="Q22" s="13" t="str">
        <f t="shared" si="21"/>
        <v/>
      </c>
      <c r="R22" s="5">
        <f t="shared" si="5"/>
        <v>20</v>
      </c>
      <c r="S22" s="12">
        <f t="shared" si="22"/>
        <v>3</v>
      </c>
      <c r="T22" s="13">
        <f t="shared" si="23"/>
        <v>20</v>
      </c>
      <c r="U22" s="5" t="str">
        <f t="shared" si="6"/>
        <v/>
      </c>
      <c r="V22" s="12" t="str">
        <f t="shared" si="24"/>
        <v/>
      </c>
      <c r="W22" s="13" t="str">
        <f t="shared" si="25"/>
        <v/>
      </c>
      <c r="X22" s="5" t="str">
        <f t="shared" si="7"/>
        <v/>
      </c>
      <c r="Y22" s="12" t="str">
        <f t="shared" si="26"/>
        <v/>
      </c>
      <c r="Z22" s="13" t="str">
        <f t="shared" si="27"/>
        <v/>
      </c>
      <c r="AA22" s="5" t="str">
        <f t="shared" si="8"/>
        <v/>
      </c>
      <c r="AB22" s="12" t="str">
        <f t="shared" si="28"/>
        <v/>
      </c>
      <c r="AC22" s="13" t="str">
        <f t="shared" si="29"/>
        <v/>
      </c>
      <c r="AD22" s="5" t="str">
        <f t="shared" si="9"/>
        <v/>
      </c>
      <c r="AE22" s="12" t="str">
        <f t="shared" si="30"/>
        <v/>
      </c>
      <c r="AF22" s="13" t="str">
        <f t="shared" si="31"/>
        <v/>
      </c>
      <c r="AG22" s="5" t="str">
        <f t="shared" si="10"/>
        <v/>
      </c>
      <c r="AH22" s="12" t="str">
        <f t="shared" si="32"/>
        <v/>
      </c>
      <c r="AI22" s="13" t="str">
        <f t="shared" si="33"/>
        <v/>
      </c>
      <c r="AJ22" s="5" t="str">
        <f t="shared" si="11"/>
        <v/>
      </c>
      <c r="AK22" s="12" t="str">
        <f t="shared" si="34"/>
        <v/>
      </c>
      <c r="AL22" s="13" t="str">
        <f t="shared" si="35"/>
        <v/>
      </c>
      <c r="AM22" s="5" t="str">
        <f t="shared" si="12"/>
        <v/>
      </c>
      <c r="AN22" s="12" t="str">
        <f t="shared" si="36"/>
        <v/>
      </c>
      <c r="AO22" s="13" t="str">
        <f t="shared" si="37"/>
        <v/>
      </c>
      <c r="AQ22" s="33">
        <v>10</v>
      </c>
      <c r="AR22" s="34" t="s">
        <v>451</v>
      </c>
      <c r="AS22" s="40" t="s">
        <v>14</v>
      </c>
    </row>
    <row r="23" spans="1:45" ht="16.2">
      <c r="A23" s="36">
        <v>21</v>
      </c>
      <c r="B23" s="33" t="str">
        <f t="shared" si="0"/>
        <v>Sophie Lomas</v>
      </c>
      <c r="C23" s="33" t="str">
        <f t="shared" si="1"/>
        <v>Surrey</v>
      </c>
      <c r="D23" s="67">
        <v>16.25</v>
      </c>
      <c r="E23" s="28">
        <v>21</v>
      </c>
      <c r="F23" s="5" t="str">
        <f t="shared" si="13"/>
        <v/>
      </c>
      <c r="G23" s="12" t="str">
        <f t="shared" si="14"/>
        <v/>
      </c>
      <c r="H23" s="13" t="str">
        <f t="shared" si="15"/>
        <v/>
      </c>
      <c r="I23" s="5" t="str">
        <f t="shared" si="2"/>
        <v/>
      </c>
      <c r="J23" s="12" t="str">
        <f t="shared" si="16"/>
        <v/>
      </c>
      <c r="K23" s="13" t="str">
        <f t="shared" si="17"/>
        <v/>
      </c>
      <c r="L23" s="5" t="str">
        <f t="shared" si="3"/>
        <v/>
      </c>
      <c r="M23" s="12" t="str">
        <f t="shared" si="18"/>
        <v/>
      </c>
      <c r="N23" s="13" t="str">
        <f t="shared" si="19"/>
        <v/>
      </c>
      <c r="O23" s="5" t="str">
        <f t="shared" si="4"/>
        <v/>
      </c>
      <c r="P23" s="12" t="str">
        <f t="shared" si="20"/>
        <v/>
      </c>
      <c r="Q23" s="13" t="str">
        <f t="shared" si="21"/>
        <v/>
      </c>
      <c r="R23" s="5" t="str">
        <f t="shared" si="5"/>
        <v/>
      </c>
      <c r="S23" s="12" t="str">
        <f t="shared" si="22"/>
        <v/>
      </c>
      <c r="T23" s="13" t="str">
        <f t="shared" si="23"/>
        <v/>
      </c>
      <c r="U23" s="5" t="str">
        <f t="shared" si="6"/>
        <v/>
      </c>
      <c r="V23" s="12" t="str">
        <f t="shared" si="24"/>
        <v/>
      </c>
      <c r="W23" s="13" t="str">
        <f t="shared" si="25"/>
        <v/>
      </c>
      <c r="X23" s="5">
        <f t="shared" si="7"/>
        <v>21</v>
      </c>
      <c r="Y23" s="12">
        <f t="shared" si="26"/>
        <v>3</v>
      </c>
      <c r="Z23" s="13">
        <f t="shared" si="27"/>
        <v>21</v>
      </c>
      <c r="AA23" s="5" t="str">
        <f t="shared" si="8"/>
        <v/>
      </c>
      <c r="AB23" s="12" t="str">
        <f t="shared" si="28"/>
        <v/>
      </c>
      <c r="AC23" s="13" t="str">
        <f t="shared" si="29"/>
        <v/>
      </c>
      <c r="AD23" s="5" t="str">
        <f t="shared" si="9"/>
        <v/>
      </c>
      <c r="AE23" s="12" t="str">
        <f t="shared" si="30"/>
        <v/>
      </c>
      <c r="AF23" s="13" t="str">
        <f t="shared" si="31"/>
        <v/>
      </c>
      <c r="AG23" s="5" t="str">
        <f t="shared" si="10"/>
        <v/>
      </c>
      <c r="AH23" s="12" t="str">
        <f t="shared" si="32"/>
        <v/>
      </c>
      <c r="AI23" s="13" t="str">
        <f t="shared" si="33"/>
        <v/>
      </c>
      <c r="AJ23" s="5" t="str">
        <f t="shared" si="11"/>
        <v/>
      </c>
      <c r="AK23" s="12" t="str">
        <f t="shared" si="34"/>
        <v/>
      </c>
      <c r="AL23" s="13" t="str">
        <f t="shared" si="35"/>
        <v/>
      </c>
      <c r="AM23" s="5" t="str">
        <f t="shared" si="12"/>
        <v/>
      </c>
      <c r="AN23" s="12" t="str">
        <f t="shared" si="36"/>
        <v/>
      </c>
      <c r="AO23" s="13" t="str">
        <f t="shared" si="37"/>
        <v/>
      </c>
      <c r="AQ23" s="33">
        <v>6</v>
      </c>
      <c r="AR23" s="34" t="s">
        <v>452</v>
      </c>
      <c r="AS23" s="40" t="s">
        <v>14</v>
      </c>
    </row>
    <row r="24" spans="1:45" ht="16.2">
      <c r="A24" s="36">
        <v>22</v>
      </c>
      <c r="B24" s="33" t="str">
        <f t="shared" si="0"/>
        <v>Amelia Hartshorn</v>
      </c>
      <c r="C24" s="33" t="str">
        <f t="shared" si="1"/>
        <v>Hereford and Worcester</v>
      </c>
      <c r="D24" s="67">
        <v>16.32</v>
      </c>
      <c r="E24" s="28">
        <v>22</v>
      </c>
      <c r="F24" s="5" t="str">
        <f t="shared" si="13"/>
        <v/>
      </c>
      <c r="G24" s="12" t="str">
        <f t="shared" si="14"/>
        <v/>
      </c>
      <c r="H24" s="13" t="str">
        <f t="shared" si="15"/>
        <v/>
      </c>
      <c r="I24" s="5" t="str">
        <f t="shared" si="2"/>
        <v/>
      </c>
      <c r="J24" s="12" t="str">
        <f t="shared" si="16"/>
        <v/>
      </c>
      <c r="K24" s="13" t="str">
        <f t="shared" si="17"/>
        <v/>
      </c>
      <c r="L24" s="5">
        <f t="shared" si="3"/>
        <v>22</v>
      </c>
      <c r="M24" s="12">
        <f t="shared" si="18"/>
        <v>2</v>
      </c>
      <c r="N24" s="13">
        <f t="shared" si="19"/>
        <v>22</v>
      </c>
      <c r="O24" s="5" t="str">
        <f t="shared" si="4"/>
        <v/>
      </c>
      <c r="P24" s="12" t="str">
        <f t="shared" si="20"/>
        <v/>
      </c>
      <c r="Q24" s="13" t="str">
        <f t="shared" si="21"/>
        <v/>
      </c>
      <c r="R24" s="5" t="str">
        <f t="shared" si="5"/>
        <v/>
      </c>
      <c r="S24" s="12" t="str">
        <f t="shared" si="22"/>
        <v/>
      </c>
      <c r="T24" s="13" t="str">
        <f t="shared" si="23"/>
        <v/>
      </c>
      <c r="U24" s="5" t="str">
        <f t="shared" si="6"/>
        <v/>
      </c>
      <c r="V24" s="12" t="str">
        <f t="shared" si="24"/>
        <v/>
      </c>
      <c r="W24" s="13" t="str">
        <f t="shared" si="25"/>
        <v/>
      </c>
      <c r="X24" s="5" t="str">
        <f t="shared" si="7"/>
        <v/>
      </c>
      <c r="Y24" s="12" t="str">
        <f t="shared" si="26"/>
        <v/>
      </c>
      <c r="Z24" s="13" t="str">
        <f t="shared" si="27"/>
        <v/>
      </c>
      <c r="AA24" s="5" t="str">
        <f t="shared" si="8"/>
        <v/>
      </c>
      <c r="AB24" s="12" t="str">
        <f t="shared" si="28"/>
        <v/>
      </c>
      <c r="AC24" s="13" t="str">
        <f t="shared" si="29"/>
        <v/>
      </c>
      <c r="AD24" s="5" t="str">
        <f t="shared" si="9"/>
        <v/>
      </c>
      <c r="AE24" s="12" t="str">
        <f t="shared" si="30"/>
        <v/>
      </c>
      <c r="AF24" s="13" t="str">
        <f t="shared" si="31"/>
        <v/>
      </c>
      <c r="AG24" s="5" t="str">
        <f t="shared" si="10"/>
        <v/>
      </c>
      <c r="AH24" s="12" t="str">
        <f t="shared" si="32"/>
        <v/>
      </c>
      <c r="AI24" s="13" t="str">
        <f t="shared" si="33"/>
        <v/>
      </c>
      <c r="AJ24" s="5" t="str">
        <f t="shared" si="11"/>
        <v/>
      </c>
      <c r="AK24" s="12" t="str">
        <f t="shared" si="34"/>
        <v/>
      </c>
      <c r="AL24" s="13" t="str">
        <f t="shared" si="35"/>
        <v/>
      </c>
      <c r="AM24" s="5" t="str">
        <f t="shared" si="12"/>
        <v/>
      </c>
      <c r="AN24" s="12" t="str">
        <f t="shared" si="36"/>
        <v/>
      </c>
      <c r="AO24" s="13" t="str">
        <f t="shared" si="37"/>
        <v/>
      </c>
      <c r="AQ24" s="33">
        <v>13</v>
      </c>
      <c r="AR24" s="34" t="s">
        <v>453</v>
      </c>
      <c r="AS24" s="40" t="s">
        <v>14</v>
      </c>
    </row>
    <row r="25" spans="1:45" ht="16.2">
      <c r="A25" s="36">
        <v>23</v>
      </c>
      <c r="B25" s="33" t="str">
        <f t="shared" si="0"/>
        <v>Kiara Valkenburg</v>
      </c>
      <c r="C25" s="33" t="str">
        <f t="shared" si="1"/>
        <v>Surrey</v>
      </c>
      <c r="D25" s="67">
        <v>16.36</v>
      </c>
      <c r="E25" s="28">
        <v>23</v>
      </c>
      <c r="F25" s="5" t="str">
        <f t="shared" si="13"/>
        <v/>
      </c>
      <c r="G25" s="12" t="str">
        <f t="shared" si="14"/>
        <v/>
      </c>
      <c r="H25" s="13" t="str">
        <f t="shared" si="15"/>
        <v/>
      </c>
      <c r="I25" s="5" t="str">
        <f t="shared" si="2"/>
        <v/>
      </c>
      <c r="J25" s="12" t="str">
        <f t="shared" si="16"/>
        <v/>
      </c>
      <c r="K25" s="13" t="str">
        <f t="shared" si="17"/>
        <v/>
      </c>
      <c r="L25" s="5" t="str">
        <f t="shared" si="3"/>
        <v/>
      </c>
      <c r="M25" s="12" t="str">
        <f t="shared" si="18"/>
        <v/>
      </c>
      <c r="N25" s="13" t="str">
        <f t="shared" si="19"/>
        <v/>
      </c>
      <c r="O25" s="5" t="str">
        <f t="shared" si="4"/>
        <v/>
      </c>
      <c r="P25" s="12" t="str">
        <f t="shared" si="20"/>
        <v/>
      </c>
      <c r="Q25" s="13" t="str">
        <f t="shared" si="21"/>
        <v/>
      </c>
      <c r="R25" s="5" t="str">
        <f t="shared" si="5"/>
        <v/>
      </c>
      <c r="S25" s="12" t="str">
        <f t="shared" si="22"/>
        <v/>
      </c>
      <c r="T25" s="13" t="str">
        <f t="shared" si="23"/>
        <v/>
      </c>
      <c r="U25" s="5" t="str">
        <f t="shared" si="6"/>
        <v/>
      </c>
      <c r="V25" s="12" t="str">
        <f t="shared" si="24"/>
        <v/>
      </c>
      <c r="W25" s="13" t="str">
        <f t="shared" si="25"/>
        <v/>
      </c>
      <c r="X25" s="5">
        <f t="shared" si="7"/>
        <v>23</v>
      </c>
      <c r="Y25" s="12">
        <f t="shared" si="26"/>
        <v>4</v>
      </c>
      <c r="Z25" s="13">
        <f t="shared" si="27"/>
        <v>23</v>
      </c>
      <c r="AA25" s="5" t="str">
        <f t="shared" si="8"/>
        <v/>
      </c>
      <c r="AB25" s="12" t="str">
        <f t="shared" si="28"/>
        <v/>
      </c>
      <c r="AC25" s="13" t="str">
        <f t="shared" si="29"/>
        <v/>
      </c>
      <c r="AD25" s="5" t="str">
        <f t="shared" si="9"/>
        <v/>
      </c>
      <c r="AE25" s="12" t="str">
        <f t="shared" si="30"/>
        <v/>
      </c>
      <c r="AF25" s="13" t="str">
        <f t="shared" si="31"/>
        <v/>
      </c>
      <c r="AG25" s="5" t="str">
        <f t="shared" si="10"/>
        <v/>
      </c>
      <c r="AH25" s="12" t="str">
        <f t="shared" si="32"/>
        <v/>
      </c>
      <c r="AI25" s="13" t="str">
        <f t="shared" si="33"/>
        <v/>
      </c>
      <c r="AJ25" s="5" t="str">
        <f t="shared" si="11"/>
        <v/>
      </c>
      <c r="AK25" s="12" t="str">
        <f t="shared" si="34"/>
        <v/>
      </c>
      <c r="AL25" s="13" t="str">
        <f t="shared" si="35"/>
        <v/>
      </c>
      <c r="AM25" s="5" t="str">
        <f t="shared" si="12"/>
        <v/>
      </c>
      <c r="AN25" s="12" t="str">
        <f t="shared" si="36"/>
        <v/>
      </c>
      <c r="AO25" s="13" t="str">
        <f t="shared" si="37"/>
        <v/>
      </c>
      <c r="AQ25" s="33"/>
      <c r="AR25" s="34" t="s">
        <v>454</v>
      </c>
      <c r="AS25" s="40" t="s">
        <v>14</v>
      </c>
    </row>
    <row r="26" spans="1:45" ht="16.2">
      <c r="A26" s="36">
        <v>24</v>
      </c>
      <c r="B26" s="33" t="str">
        <f t="shared" si="0"/>
        <v>Bethan Dyal</v>
      </c>
      <c r="C26" s="33" t="str">
        <f t="shared" si="1"/>
        <v>West Midlands</v>
      </c>
      <c r="D26" s="67">
        <v>16.37</v>
      </c>
      <c r="E26" s="28">
        <v>24</v>
      </c>
      <c r="F26" s="5" t="str">
        <f t="shared" si="13"/>
        <v/>
      </c>
      <c r="G26" s="12" t="str">
        <f t="shared" si="14"/>
        <v/>
      </c>
      <c r="H26" s="13" t="str">
        <f t="shared" si="15"/>
        <v/>
      </c>
      <c r="I26" s="5" t="str">
        <f t="shared" si="2"/>
        <v/>
      </c>
      <c r="J26" s="12" t="str">
        <f t="shared" si="16"/>
        <v/>
      </c>
      <c r="K26" s="13" t="str">
        <f t="shared" si="17"/>
        <v/>
      </c>
      <c r="L26" s="5" t="str">
        <f t="shared" si="3"/>
        <v/>
      </c>
      <c r="M26" s="12" t="str">
        <f t="shared" si="18"/>
        <v/>
      </c>
      <c r="N26" s="13" t="str">
        <f t="shared" si="19"/>
        <v/>
      </c>
      <c r="O26" s="5" t="str">
        <f t="shared" si="4"/>
        <v/>
      </c>
      <c r="P26" s="12" t="str">
        <f t="shared" si="20"/>
        <v/>
      </c>
      <c r="Q26" s="13" t="str">
        <f t="shared" si="21"/>
        <v/>
      </c>
      <c r="R26" s="5" t="str">
        <f t="shared" si="5"/>
        <v/>
      </c>
      <c r="S26" s="12" t="str">
        <f t="shared" si="22"/>
        <v/>
      </c>
      <c r="T26" s="13" t="str">
        <f t="shared" si="23"/>
        <v/>
      </c>
      <c r="U26" s="5" t="str">
        <f t="shared" si="6"/>
        <v/>
      </c>
      <c r="V26" s="12" t="str">
        <f t="shared" si="24"/>
        <v/>
      </c>
      <c r="W26" s="13" t="str">
        <f t="shared" si="25"/>
        <v/>
      </c>
      <c r="X26" s="5" t="str">
        <f t="shared" si="7"/>
        <v/>
      </c>
      <c r="Y26" s="12" t="str">
        <f t="shared" si="26"/>
        <v/>
      </c>
      <c r="Z26" s="13" t="str">
        <f t="shared" si="27"/>
        <v/>
      </c>
      <c r="AA26" s="5" t="str">
        <f t="shared" si="8"/>
        <v/>
      </c>
      <c r="AB26" s="12" t="str">
        <f t="shared" si="28"/>
        <v/>
      </c>
      <c r="AC26" s="13" t="str">
        <f t="shared" si="29"/>
        <v/>
      </c>
      <c r="AD26" s="5">
        <f t="shared" si="9"/>
        <v>24</v>
      </c>
      <c r="AE26" s="12">
        <f t="shared" si="30"/>
        <v>1</v>
      </c>
      <c r="AF26" s="13">
        <f t="shared" si="31"/>
        <v>24</v>
      </c>
      <c r="AG26" s="5" t="str">
        <f t="shared" si="10"/>
        <v/>
      </c>
      <c r="AH26" s="12" t="str">
        <f t="shared" si="32"/>
        <v/>
      </c>
      <c r="AI26" s="13" t="str">
        <f t="shared" si="33"/>
        <v/>
      </c>
      <c r="AJ26" s="5" t="str">
        <f t="shared" si="11"/>
        <v/>
      </c>
      <c r="AK26" s="12" t="str">
        <f t="shared" si="34"/>
        <v/>
      </c>
      <c r="AL26" s="13" t="str">
        <f t="shared" si="35"/>
        <v/>
      </c>
      <c r="AM26" s="5" t="str">
        <f t="shared" si="12"/>
        <v/>
      </c>
      <c r="AN26" s="12" t="str">
        <f t="shared" si="36"/>
        <v/>
      </c>
      <c r="AO26" s="13" t="str">
        <f t="shared" si="37"/>
        <v/>
      </c>
      <c r="AQ26" s="33">
        <v>14</v>
      </c>
      <c r="AR26" s="34" t="s">
        <v>455</v>
      </c>
      <c r="AS26" s="40" t="s">
        <v>14</v>
      </c>
    </row>
    <row r="27" spans="1:45" ht="16.2">
      <c r="A27" s="36">
        <v>25</v>
      </c>
      <c r="B27" s="33" t="str">
        <f t="shared" si="0"/>
        <v>Imogen Hadley</v>
      </c>
      <c r="C27" s="33" t="str">
        <f t="shared" si="1"/>
        <v>Surrey</v>
      </c>
      <c r="D27" s="67">
        <v>16.46</v>
      </c>
      <c r="E27" s="28">
        <v>25</v>
      </c>
      <c r="F27" s="5" t="str">
        <f t="shared" si="13"/>
        <v/>
      </c>
      <c r="G27" s="12" t="str">
        <f t="shared" si="14"/>
        <v/>
      </c>
      <c r="H27" s="13" t="str">
        <f t="shared" si="15"/>
        <v/>
      </c>
      <c r="I27" s="5" t="str">
        <f t="shared" si="2"/>
        <v/>
      </c>
      <c r="J27" s="12" t="str">
        <f t="shared" si="16"/>
        <v/>
      </c>
      <c r="K27" s="13" t="str">
        <f t="shared" si="17"/>
        <v/>
      </c>
      <c r="L27" s="5" t="str">
        <f t="shared" si="3"/>
        <v/>
      </c>
      <c r="M27" s="12" t="str">
        <f t="shared" si="18"/>
        <v/>
      </c>
      <c r="N27" s="13" t="str">
        <f t="shared" si="19"/>
        <v/>
      </c>
      <c r="O27" s="5" t="str">
        <f t="shared" si="4"/>
        <v/>
      </c>
      <c r="P27" s="12" t="str">
        <f t="shared" si="20"/>
        <v/>
      </c>
      <c r="Q27" s="13" t="str">
        <f t="shared" si="21"/>
        <v/>
      </c>
      <c r="R27" s="5" t="str">
        <f t="shared" si="5"/>
        <v/>
      </c>
      <c r="S27" s="12" t="str">
        <f t="shared" si="22"/>
        <v/>
      </c>
      <c r="T27" s="13" t="str">
        <f t="shared" si="23"/>
        <v/>
      </c>
      <c r="U27" s="5" t="str">
        <f t="shared" si="6"/>
        <v/>
      </c>
      <c r="V27" s="12" t="str">
        <f t="shared" si="24"/>
        <v/>
      </c>
      <c r="W27" s="13" t="str">
        <f t="shared" si="25"/>
        <v/>
      </c>
      <c r="X27" s="5">
        <f t="shared" si="7"/>
        <v>25</v>
      </c>
      <c r="Y27" s="12">
        <f t="shared" si="26"/>
        <v>5</v>
      </c>
      <c r="Z27" s="13">
        <f t="shared" si="27"/>
        <v>25</v>
      </c>
      <c r="AA27" s="5" t="str">
        <f t="shared" si="8"/>
        <v/>
      </c>
      <c r="AB27" s="12" t="str">
        <f t="shared" si="28"/>
        <v/>
      </c>
      <c r="AC27" s="13" t="str">
        <f t="shared" si="29"/>
        <v/>
      </c>
      <c r="AD27" s="5" t="str">
        <f t="shared" si="9"/>
        <v/>
      </c>
      <c r="AE27" s="12" t="str">
        <f t="shared" si="30"/>
        <v/>
      </c>
      <c r="AF27" s="13" t="str">
        <f t="shared" si="31"/>
        <v/>
      </c>
      <c r="AG27" s="5" t="str">
        <f t="shared" si="10"/>
        <v/>
      </c>
      <c r="AH27" s="12" t="str">
        <f t="shared" si="32"/>
        <v/>
      </c>
      <c r="AI27" s="13" t="str">
        <f t="shared" si="33"/>
        <v/>
      </c>
      <c r="AJ27" s="5" t="str">
        <f t="shared" si="11"/>
        <v/>
      </c>
      <c r="AK27" s="12" t="str">
        <f t="shared" si="34"/>
        <v/>
      </c>
      <c r="AL27" s="13" t="str">
        <f t="shared" si="35"/>
        <v/>
      </c>
      <c r="AM27" s="5" t="str">
        <f t="shared" si="12"/>
        <v/>
      </c>
      <c r="AN27" s="12" t="str">
        <f t="shared" si="36"/>
        <v/>
      </c>
      <c r="AO27" s="13" t="str">
        <f t="shared" si="37"/>
        <v/>
      </c>
      <c r="AQ27" s="33"/>
      <c r="AR27" s="33"/>
      <c r="AS27" s="40" t="s">
        <v>14</v>
      </c>
    </row>
    <row r="28" spans="1:45" ht="16.2">
      <c r="A28" s="36">
        <v>26</v>
      </c>
      <c r="B28" s="33" t="str">
        <f t="shared" si="0"/>
        <v xml:space="preserve">Ellie Hudson </v>
      </c>
      <c r="C28" s="33" t="str">
        <f t="shared" si="1"/>
        <v>Cheshire</v>
      </c>
      <c r="D28" s="67">
        <v>16.47</v>
      </c>
      <c r="E28" s="28">
        <v>26</v>
      </c>
      <c r="F28" s="5">
        <f t="shared" si="13"/>
        <v>26</v>
      </c>
      <c r="G28" s="12">
        <f t="shared" si="14"/>
        <v>5</v>
      </c>
      <c r="H28" s="13">
        <f t="shared" si="15"/>
        <v>26</v>
      </c>
      <c r="I28" s="5" t="str">
        <f t="shared" si="2"/>
        <v/>
      </c>
      <c r="J28" s="12" t="str">
        <f t="shared" si="16"/>
        <v/>
      </c>
      <c r="K28" s="13" t="str">
        <f t="shared" si="17"/>
        <v/>
      </c>
      <c r="L28" s="5" t="str">
        <f t="shared" si="3"/>
        <v/>
      </c>
      <c r="M28" s="12" t="str">
        <f t="shared" si="18"/>
        <v/>
      </c>
      <c r="N28" s="13" t="str">
        <f t="shared" si="19"/>
        <v/>
      </c>
      <c r="O28" s="5" t="str">
        <f t="shared" si="4"/>
        <v/>
      </c>
      <c r="P28" s="12" t="str">
        <f t="shared" si="20"/>
        <v/>
      </c>
      <c r="Q28" s="13" t="str">
        <f t="shared" si="21"/>
        <v/>
      </c>
      <c r="R28" s="5" t="str">
        <f t="shared" si="5"/>
        <v/>
      </c>
      <c r="S28" s="12" t="str">
        <f t="shared" si="22"/>
        <v/>
      </c>
      <c r="T28" s="13" t="str">
        <f t="shared" si="23"/>
        <v/>
      </c>
      <c r="U28" s="5" t="str">
        <f t="shared" si="6"/>
        <v/>
      </c>
      <c r="V28" s="12" t="str">
        <f t="shared" si="24"/>
        <v/>
      </c>
      <c r="W28" s="13" t="str">
        <f t="shared" si="25"/>
        <v/>
      </c>
      <c r="X28" s="5" t="str">
        <f t="shared" si="7"/>
        <v/>
      </c>
      <c r="Y28" s="12" t="str">
        <f t="shared" si="26"/>
        <v/>
      </c>
      <c r="Z28" s="13" t="str">
        <f t="shared" si="27"/>
        <v/>
      </c>
      <c r="AA28" s="5" t="str">
        <f t="shared" si="8"/>
        <v/>
      </c>
      <c r="AB28" s="12" t="str">
        <f t="shared" si="28"/>
        <v/>
      </c>
      <c r="AC28" s="13" t="str">
        <f t="shared" si="29"/>
        <v/>
      </c>
      <c r="AD28" s="5" t="str">
        <f t="shared" si="9"/>
        <v/>
      </c>
      <c r="AE28" s="12" t="str">
        <f t="shared" si="30"/>
        <v/>
      </c>
      <c r="AF28" s="13" t="str">
        <f t="shared" si="31"/>
        <v/>
      </c>
      <c r="AG28" s="5" t="str">
        <f t="shared" si="10"/>
        <v/>
      </c>
      <c r="AH28" s="12" t="str">
        <f t="shared" si="32"/>
        <v/>
      </c>
      <c r="AI28" s="13" t="str">
        <f t="shared" si="33"/>
        <v/>
      </c>
      <c r="AJ28" s="5" t="str">
        <f t="shared" si="11"/>
        <v/>
      </c>
      <c r="AK28" s="12" t="str">
        <f t="shared" si="34"/>
        <v/>
      </c>
      <c r="AL28" s="13" t="str">
        <f t="shared" si="35"/>
        <v/>
      </c>
      <c r="AM28" s="5" t="str">
        <f t="shared" si="12"/>
        <v/>
      </c>
      <c r="AN28" s="12" t="str">
        <f t="shared" si="36"/>
        <v/>
      </c>
      <c r="AO28" s="13" t="str">
        <f t="shared" si="37"/>
        <v/>
      </c>
      <c r="AQ28" s="33"/>
      <c r="AR28" s="33"/>
      <c r="AS28" s="40" t="s">
        <v>14</v>
      </c>
    </row>
    <row r="29" spans="1:45" ht="16.2">
      <c r="A29" s="36">
        <v>27</v>
      </c>
      <c r="B29" s="33" t="str">
        <f t="shared" si="0"/>
        <v>Georgia Heath</v>
      </c>
      <c r="C29" s="33" t="str">
        <f t="shared" si="1"/>
        <v>Cumbria</v>
      </c>
      <c r="D29" s="67">
        <v>16.489999999999998</v>
      </c>
      <c r="E29" s="28">
        <v>27</v>
      </c>
      <c r="F29" s="5" t="str">
        <f t="shared" si="13"/>
        <v/>
      </c>
      <c r="G29" s="12" t="str">
        <f t="shared" si="14"/>
        <v/>
      </c>
      <c r="H29" s="13" t="str">
        <f t="shared" si="15"/>
        <v/>
      </c>
      <c r="I29" s="5">
        <f t="shared" si="2"/>
        <v>27</v>
      </c>
      <c r="J29" s="12">
        <f t="shared" si="16"/>
        <v>5</v>
      </c>
      <c r="K29" s="13">
        <f t="shared" si="17"/>
        <v>27</v>
      </c>
      <c r="L29" s="5" t="str">
        <f t="shared" si="3"/>
        <v/>
      </c>
      <c r="M29" s="12" t="str">
        <f t="shared" si="18"/>
        <v/>
      </c>
      <c r="N29" s="13" t="str">
        <f t="shared" si="19"/>
        <v/>
      </c>
      <c r="O29" s="5" t="str">
        <f t="shared" si="4"/>
        <v/>
      </c>
      <c r="P29" s="12" t="str">
        <f t="shared" si="20"/>
        <v/>
      </c>
      <c r="Q29" s="13" t="str">
        <f t="shared" si="21"/>
        <v/>
      </c>
      <c r="R29" s="5" t="str">
        <f t="shared" si="5"/>
        <v/>
      </c>
      <c r="S29" s="12" t="str">
        <f t="shared" si="22"/>
        <v/>
      </c>
      <c r="T29" s="13" t="str">
        <f t="shared" si="23"/>
        <v/>
      </c>
      <c r="U29" s="5" t="str">
        <f t="shared" si="6"/>
        <v/>
      </c>
      <c r="V29" s="12" t="str">
        <f t="shared" si="24"/>
        <v/>
      </c>
      <c r="W29" s="13" t="str">
        <f t="shared" si="25"/>
        <v/>
      </c>
      <c r="X29" s="5" t="str">
        <f t="shared" si="7"/>
        <v/>
      </c>
      <c r="Y29" s="12" t="str">
        <f t="shared" si="26"/>
        <v/>
      </c>
      <c r="Z29" s="13" t="str">
        <f t="shared" si="27"/>
        <v/>
      </c>
      <c r="AA29" s="5" t="str">
        <f t="shared" si="8"/>
        <v/>
      </c>
      <c r="AB29" s="12" t="str">
        <f t="shared" si="28"/>
        <v/>
      </c>
      <c r="AC29" s="13" t="str">
        <f t="shared" si="29"/>
        <v/>
      </c>
      <c r="AD29" s="5" t="str">
        <f t="shared" si="9"/>
        <v/>
      </c>
      <c r="AE29" s="12" t="str">
        <f t="shared" si="30"/>
        <v/>
      </c>
      <c r="AF29" s="13" t="str">
        <f t="shared" si="31"/>
        <v/>
      </c>
      <c r="AG29" s="5" t="str">
        <f t="shared" si="10"/>
        <v/>
      </c>
      <c r="AH29" s="12" t="str">
        <f t="shared" si="32"/>
        <v/>
      </c>
      <c r="AI29" s="13" t="str">
        <f t="shared" si="33"/>
        <v/>
      </c>
      <c r="AJ29" s="5" t="str">
        <f t="shared" si="11"/>
        <v/>
      </c>
      <c r="AK29" s="12" t="str">
        <f t="shared" si="34"/>
        <v/>
      </c>
      <c r="AL29" s="13" t="str">
        <f t="shared" si="35"/>
        <v/>
      </c>
      <c r="AM29" s="5" t="str">
        <f t="shared" si="12"/>
        <v/>
      </c>
      <c r="AN29" s="12" t="str">
        <f t="shared" si="36"/>
        <v/>
      </c>
      <c r="AO29" s="13" t="str">
        <f t="shared" si="37"/>
        <v/>
      </c>
      <c r="AQ29" s="33"/>
      <c r="AR29" s="33"/>
      <c r="AS29" s="40" t="s">
        <v>14</v>
      </c>
    </row>
    <row r="30" spans="1:45" ht="16.2">
      <c r="A30" s="36">
        <v>28</v>
      </c>
      <c r="B30" s="33" t="str">
        <f t="shared" si="0"/>
        <v>Emma Fildes</v>
      </c>
      <c r="C30" s="33" t="str">
        <f t="shared" si="1"/>
        <v>Merseyside</v>
      </c>
      <c r="D30" s="67">
        <v>16.53</v>
      </c>
      <c r="E30" s="28">
        <v>28</v>
      </c>
      <c r="F30" s="5" t="str">
        <f t="shared" si="13"/>
        <v/>
      </c>
      <c r="G30" s="12" t="str">
        <f t="shared" si="14"/>
        <v/>
      </c>
      <c r="H30" s="13" t="str">
        <f t="shared" si="15"/>
        <v/>
      </c>
      <c r="I30" s="5" t="str">
        <f t="shared" si="2"/>
        <v/>
      </c>
      <c r="J30" s="12" t="str">
        <f t="shared" si="16"/>
        <v/>
      </c>
      <c r="K30" s="13" t="str">
        <f t="shared" si="17"/>
        <v/>
      </c>
      <c r="L30" s="5" t="str">
        <f t="shared" si="3"/>
        <v/>
      </c>
      <c r="M30" s="12" t="str">
        <f t="shared" si="18"/>
        <v/>
      </c>
      <c r="N30" s="13" t="str">
        <f t="shared" si="19"/>
        <v/>
      </c>
      <c r="O30" s="5">
        <f t="shared" si="4"/>
        <v>28</v>
      </c>
      <c r="P30" s="12">
        <f t="shared" si="20"/>
        <v>3</v>
      </c>
      <c r="Q30" s="13">
        <f t="shared" si="21"/>
        <v>28</v>
      </c>
      <c r="R30" s="5" t="str">
        <f t="shared" si="5"/>
        <v/>
      </c>
      <c r="S30" s="12" t="str">
        <f t="shared" si="22"/>
        <v/>
      </c>
      <c r="T30" s="13" t="str">
        <f t="shared" si="23"/>
        <v/>
      </c>
      <c r="U30" s="5" t="str">
        <f t="shared" si="6"/>
        <v/>
      </c>
      <c r="V30" s="12" t="str">
        <f t="shared" si="24"/>
        <v/>
      </c>
      <c r="W30" s="13" t="str">
        <f t="shared" si="25"/>
        <v/>
      </c>
      <c r="X30" s="5" t="str">
        <f t="shared" si="7"/>
        <v/>
      </c>
      <c r="Y30" s="12" t="str">
        <f t="shared" si="26"/>
        <v/>
      </c>
      <c r="Z30" s="13" t="str">
        <f t="shared" si="27"/>
        <v/>
      </c>
      <c r="AA30" s="5" t="str">
        <f t="shared" si="8"/>
        <v/>
      </c>
      <c r="AB30" s="12" t="str">
        <f t="shared" si="28"/>
        <v/>
      </c>
      <c r="AC30" s="13" t="str">
        <f t="shared" si="29"/>
        <v/>
      </c>
      <c r="AD30" s="5" t="str">
        <f t="shared" si="9"/>
        <v/>
      </c>
      <c r="AE30" s="12" t="str">
        <f t="shared" si="30"/>
        <v/>
      </c>
      <c r="AF30" s="13" t="str">
        <f t="shared" si="31"/>
        <v/>
      </c>
      <c r="AG30" s="5" t="str">
        <f t="shared" si="10"/>
        <v/>
      </c>
      <c r="AH30" s="12" t="str">
        <f t="shared" si="32"/>
        <v/>
      </c>
      <c r="AI30" s="13" t="str">
        <f t="shared" si="33"/>
        <v/>
      </c>
      <c r="AJ30" s="5" t="str">
        <f t="shared" si="11"/>
        <v/>
      </c>
      <c r="AK30" s="12" t="str">
        <f t="shared" si="34"/>
        <v/>
      </c>
      <c r="AL30" s="13" t="str">
        <f t="shared" si="35"/>
        <v/>
      </c>
      <c r="AM30" s="5" t="str">
        <f t="shared" si="12"/>
        <v/>
      </c>
      <c r="AN30" s="12" t="str">
        <f t="shared" si="36"/>
        <v/>
      </c>
      <c r="AO30" s="13" t="str">
        <f t="shared" si="37"/>
        <v/>
      </c>
      <c r="AQ30" s="33"/>
      <c r="AR30" s="33"/>
      <c r="AS30" s="40" t="s">
        <v>14</v>
      </c>
    </row>
    <row r="31" spans="1:45" ht="16.2">
      <c r="A31" s="36">
        <v>29</v>
      </c>
      <c r="B31" s="33" t="str">
        <f t="shared" si="0"/>
        <v>Jade Charlton</v>
      </c>
      <c r="C31" s="33" t="str">
        <f t="shared" si="1"/>
        <v>West Midlands</v>
      </c>
      <c r="D31" s="67">
        <v>16.59</v>
      </c>
      <c r="E31" s="28">
        <v>29</v>
      </c>
      <c r="F31" s="5" t="str">
        <f t="shared" si="13"/>
        <v/>
      </c>
      <c r="G31" s="12" t="str">
        <f t="shared" si="14"/>
        <v/>
      </c>
      <c r="H31" s="13" t="str">
        <f t="shared" si="15"/>
        <v/>
      </c>
      <c r="I31" s="5" t="str">
        <f t="shared" si="2"/>
        <v/>
      </c>
      <c r="J31" s="12" t="str">
        <f t="shared" si="16"/>
        <v/>
      </c>
      <c r="K31" s="13" t="str">
        <f t="shared" si="17"/>
        <v/>
      </c>
      <c r="L31" s="5" t="str">
        <f t="shared" si="3"/>
        <v/>
      </c>
      <c r="M31" s="12" t="str">
        <f t="shared" si="18"/>
        <v/>
      </c>
      <c r="N31" s="13" t="str">
        <f t="shared" si="19"/>
        <v/>
      </c>
      <c r="O31" s="5" t="str">
        <f t="shared" si="4"/>
        <v/>
      </c>
      <c r="P31" s="12" t="str">
        <f t="shared" si="20"/>
        <v/>
      </c>
      <c r="Q31" s="13" t="str">
        <f t="shared" si="21"/>
        <v/>
      </c>
      <c r="R31" s="5" t="str">
        <f t="shared" si="5"/>
        <v/>
      </c>
      <c r="S31" s="12" t="str">
        <f t="shared" si="22"/>
        <v/>
      </c>
      <c r="T31" s="13" t="str">
        <f t="shared" si="23"/>
        <v/>
      </c>
      <c r="U31" s="5" t="str">
        <f t="shared" si="6"/>
        <v/>
      </c>
      <c r="V31" s="12" t="str">
        <f t="shared" si="24"/>
        <v/>
      </c>
      <c r="W31" s="13" t="str">
        <f t="shared" si="25"/>
        <v/>
      </c>
      <c r="X31" s="5" t="str">
        <f t="shared" si="7"/>
        <v/>
      </c>
      <c r="Y31" s="12" t="str">
        <f t="shared" si="26"/>
        <v/>
      </c>
      <c r="Z31" s="13" t="str">
        <f t="shared" si="27"/>
        <v/>
      </c>
      <c r="AA31" s="5" t="str">
        <f t="shared" si="8"/>
        <v/>
      </c>
      <c r="AB31" s="12" t="str">
        <f t="shared" si="28"/>
        <v/>
      </c>
      <c r="AC31" s="13" t="str">
        <f t="shared" si="29"/>
        <v/>
      </c>
      <c r="AD31" s="5">
        <f t="shared" si="9"/>
        <v>29</v>
      </c>
      <c r="AE31" s="12">
        <f t="shared" si="30"/>
        <v>2</v>
      </c>
      <c r="AF31" s="13">
        <f t="shared" si="31"/>
        <v>29</v>
      </c>
      <c r="AG31" s="5" t="str">
        <f t="shared" si="10"/>
        <v/>
      </c>
      <c r="AH31" s="12" t="str">
        <f t="shared" si="32"/>
        <v/>
      </c>
      <c r="AI31" s="13" t="str">
        <f t="shared" si="33"/>
        <v/>
      </c>
      <c r="AJ31" s="5" t="str">
        <f t="shared" si="11"/>
        <v/>
      </c>
      <c r="AK31" s="12" t="str">
        <f t="shared" si="34"/>
        <v/>
      </c>
      <c r="AL31" s="13" t="str">
        <f t="shared" si="35"/>
        <v/>
      </c>
      <c r="AM31" s="5" t="str">
        <f t="shared" si="12"/>
        <v/>
      </c>
      <c r="AN31" s="12" t="str">
        <f t="shared" si="36"/>
        <v/>
      </c>
      <c r="AO31" s="13" t="str">
        <f t="shared" si="37"/>
        <v/>
      </c>
      <c r="AQ31" s="33"/>
      <c r="AR31" s="33"/>
      <c r="AS31" s="40" t="s">
        <v>14</v>
      </c>
    </row>
    <row r="32" spans="1:45" ht="16.2">
      <c r="A32" s="36">
        <v>30</v>
      </c>
      <c r="B32" s="33" t="str">
        <f t="shared" si="0"/>
        <v>Esme Ranger</v>
      </c>
      <c r="C32" s="33" t="str">
        <f t="shared" si="1"/>
        <v>Hereford and Worcester</v>
      </c>
      <c r="D32" s="67">
        <v>17.010000000000002</v>
      </c>
      <c r="E32" s="28">
        <v>30</v>
      </c>
      <c r="F32" s="5" t="str">
        <f t="shared" si="13"/>
        <v/>
      </c>
      <c r="G32" s="12" t="str">
        <f t="shared" si="14"/>
        <v/>
      </c>
      <c r="H32" s="13" t="str">
        <f t="shared" si="15"/>
        <v/>
      </c>
      <c r="I32" s="5" t="str">
        <f t="shared" si="2"/>
        <v/>
      </c>
      <c r="J32" s="12" t="str">
        <f t="shared" si="16"/>
        <v/>
      </c>
      <c r="K32" s="13" t="str">
        <f t="shared" si="17"/>
        <v/>
      </c>
      <c r="L32" s="5">
        <f t="shared" si="3"/>
        <v>30</v>
      </c>
      <c r="M32" s="12">
        <f t="shared" si="18"/>
        <v>3</v>
      </c>
      <c r="N32" s="13">
        <f t="shared" si="19"/>
        <v>30</v>
      </c>
      <c r="O32" s="5" t="str">
        <f t="shared" si="4"/>
        <v/>
      </c>
      <c r="P32" s="12" t="str">
        <f t="shared" si="20"/>
        <v/>
      </c>
      <c r="Q32" s="13" t="str">
        <f t="shared" si="21"/>
        <v/>
      </c>
      <c r="R32" s="5" t="str">
        <f t="shared" si="5"/>
        <v/>
      </c>
      <c r="S32" s="12" t="str">
        <f t="shared" si="22"/>
        <v/>
      </c>
      <c r="T32" s="13" t="str">
        <f t="shared" si="23"/>
        <v/>
      </c>
      <c r="U32" s="5" t="str">
        <f t="shared" si="6"/>
        <v/>
      </c>
      <c r="V32" s="12" t="str">
        <f t="shared" si="24"/>
        <v/>
      </c>
      <c r="W32" s="13" t="str">
        <f t="shared" si="25"/>
        <v/>
      </c>
      <c r="X32" s="5" t="str">
        <f t="shared" si="7"/>
        <v/>
      </c>
      <c r="Y32" s="12" t="str">
        <f t="shared" si="26"/>
        <v/>
      </c>
      <c r="Z32" s="13" t="str">
        <f t="shared" si="27"/>
        <v/>
      </c>
      <c r="AA32" s="5" t="str">
        <f t="shared" si="8"/>
        <v/>
      </c>
      <c r="AB32" s="12" t="str">
        <f t="shared" si="28"/>
        <v/>
      </c>
      <c r="AC32" s="13" t="str">
        <f t="shared" si="29"/>
        <v/>
      </c>
      <c r="AD32" s="5" t="str">
        <f t="shared" si="9"/>
        <v/>
      </c>
      <c r="AE32" s="12" t="str">
        <f t="shared" si="30"/>
        <v/>
      </c>
      <c r="AF32" s="13" t="str">
        <f t="shared" si="31"/>
        <v/>
      </c>
      <c r="AG32" s="5" t="str">
        <f t="shared" si="10"/>
        <v/>
      </c>
      <c r="AH32" s="12" t="str">
        <f t="shared" si="32"/>
        <v/>
      </c>
      <c r="AI32" s="13" t="str">
        <f t="shared" si="33"/>
        <v/>
      </c>
      <c r="AJ32" s="5" t="str">
        <f t="shared" si="11"/>
        <v/>
      </c>
      <c r="AK32" s="12" t="str">
        <f t="shared" si="34"/>
        <v/>
      </c>
      <c r="AL32" s="13" t="str">
        <f t="shared" si="35"/>
        <v/>
      </c>
      <c r="AM32" s="5" t="str">
        <f t="shared" si="12"/>
        <v/>
      </c>
      <c r="AN32" s="12" t="str">
        <f t="shared" si="36"/>
        <v/>
      </c>
      <c r="AO32" s="13" t="str">
        <f t="shared" si="37"/>
        <v/>
      </c>
      <c r="AQ32" s="33"/>
      <c r="AR32" s="33"/>
      <c r="AS32" s="40" t="s">
        <v>14</v>
      </c>
    </row>
    <row r="33" spans="1:45" ht="16.2">
      <c r="A33" s="36">
        <v>31</v>
      </c>
      <c r="B33" s="33" t="str">
        <f t="shared" si="0"/>
        <v>Emily Swarbrick</v>
      </c>
      <c r="C33" s="33" t="str">
        <f t="shared" si="1"/>
        <v>Cumbria</v>
      </c>
      <c r="D33" s="67">
        <v>17.010000000000002</v>
      </c>
      <c r="E33" s="28">
        <v>31</v>
      </c>
      <c r="F33" s="5" t="str">
        <f t="shared" si="13"/>
        <v/>
      </c>
      <c r="G33" s="12" t="str">
        <f t="shared" si="14"/>
        <v/>
      </c>
      <c r="H33" s="13" t="str">
        <f t="shared" si="15"/>
        <v/>
      </c>
      <c r="I33" s="5">
        <f t="shared" si="2"/>
        <v>31</v>
      </c>
      <c r="J33" s="12">
        <f t="shared" si="16"/>
        <v>6</v>
      </c>
      <c r="K33" s="13">
        <f t="shared" si="17"/>
        <v>31</v>
      </c>
      <c r="L33" s="5" t="str">
        <f t="shared" si="3"/>
        <v/>
      </c>
      <c r="M33" s="12" t="str">
        <f t="shared" si="18"/>
        <v/>
      </c>
      <c r="N33" s="13" t="str">
        <f t="shared" si="19"/>
        <v/>
      </c>
      <c r="O33" s="5" t="str">
        <f t="shared" si="4"/>
        <v/>
      </c>
      <c r="P33" s="12" t="str">
        <f t="shared" si="20"/>
        <v/>
      </c>
      <c r="Q33" s="13" t="str">
        <f t="shared" si="21"/>
        <v/>
      </c>
      <c r="R33" s="5" t="str">
        <f t="shared" si="5"/>
        <v/>
      </c>
      <c r="S33" s="12" t="str">
        <f t="shared" si="22"/>
        <v/>
      </c>
      <c r="T33" s="13" t="str">
        <f t="shared" si="23"/>
        <v/>
      </c>
      <c r="U33" s="5" t="str">
        <f t="shared" si="6"/>
        <v/>
      </c>
      <c r="V33" s="12" t="str">
        <f t="shared" si="24"/>
        <v/>
      </c>
      <c r="W33" s="13" t="str">
        <f t="shared" si="25"/>
        <v/>
      </c>
      <c r="X33" s="5" t="str">
        <f t="shared" si="7"/>
        <v/>
      </c>
      <c r="Y33" s="12" t="str">
        <f t="shared" si="26"/>
        <v/>
      </c>
      <c r="Z33" s="13" t="str">
        <f t="shared" si="27"/>
        <v/>
      </c>
      <c r="AA33" s="5" t="str">
        <f t="shared" si="8"/>
        <v/>
      </c>
      <c r="AB33" s="12" t="str">
        <f t="shared" si="28"/>
        <v/>
      </c>
      <c r="AC33" s="13" t="str">
        <f t="shared" si="29"/>
        <v/>
      </c>
      <c r="AD33" s="5" t="str">
        <f t="shared" si="9"/>
        <v/>
      </c>
      <c r="AE33" s="12" t="str">
        <f t="shared" si="30"/>
        <v/>
      </c>
      <c r="AF33" s="13" t="str">
        <f t="shared" si="31"/>
        <v/>
      </c>
      <c r="AG33" s="5" t="str">
        <f t="shared" si="10"/>
        <v/>
      </c>
      <c r="AH33" s="12" t="str">
        <f t="shared" si="32"/>
        <v/>
      </c>
      <c r="AI33" s="13" t="str">
        <f t="shared" si="33"/>
        <v/>
      </c>
      <c r="AJ33" s="5" t="str">
        <f t="shared" si="11"/>
        <v/>
      </c>
      <c r="AK33" s="12" t="str">
        <f t="shared" si="34"/>
        <v/>
      </c>
      <c r="AL33" s="13" t="str">
        <f t="shared" si="35"/>
        <v/>
      </c>
      <c r="AM33" s="5" t="str">
        <f t="shared" si="12"/>
        <v/>
      </c>
      <c r="AN33" s="12" t="str">
        <f t="shared" si="36"/>
        <v/>
      </c>
      <c r="AO33" s="13" t="str">
        <f t="shared" si="37"/>
        <v/>
      </c>
      <c r="AQ33" s="33">
        <v>18</v>
      </c>
      <c r="AR33" s="33" t="s">
        <v>175</v>
      </c>
      <c r="AS33" s="43" t="s">
        <v>13</v>
      </c>
    </row>
    <row r="34" spans="1:45" ht="16.2">
      <c r="A34" s="36">
        <v>32</v>
      </c>
      <c r="B34" s="33" t="str">
        <f t="shared" si="0"/>
        <v>Megan Davies</v>
      </c>
      <c r="C34" s="33" t="str">
        <f t="shared" si="1"/>
        <v>Shropshire</v>
      </c>
      <c r="D34" s="67">
        <v>17.03</v>
      </c>
      <c r="E34" s="28">
        <v>32</v>
      </c>
      <c r="F34" s="5" t="str">
        <f t="shared" si="13"/>
        <v/>
      </c>
      <c r="G34" s="12" t="str">
        <f t="shared" si="14"/>
        <v/>
      </c>
      <c r="H34" s="13" t="str">
        <f t="shared" si="15"/>
        <v/>
      </c>
      <c r="I34" s="5" t="str">
        <f t="shared" si="2"/>
        <v/>
      </c>
      <c r="J34" s="12" t="str">
        <f t="shared" si="16"/>
        <v/>
      </c>
      <c r="K34" s="13" t="str">
        <f t="shared" si="17"/>
        <v/>
      </c>
      <c r="L34" s="5" t="str">
        <f t="shared" si="3"/>
        <v/>
      </c>
      <c r="M34" s="12" t="str">
        <f t="shared" si="18"/>
        <v/>
      </c>
      <c r="N34" s="13" t="str">
        <f t="shared" si="19"/>
        <v/>
      </c>
      <c r="O34" s="5" t="str">
        <f t="shared" si="4"/>
        <v/>
      </c>
      <c r="P34" s="12" t="str">
        <f t="shared" si="20"/>
        <v/>
      </c>
      <c r="Q34" s="13" t="str">
        <f t="shared" si="21"/>
        <v/>
      </c>
      <c r="R34" s="5">
        <f t="shared" si="5"/>
        <v>32</v>
      </c>
      <c r="S34" s="12">
        <f t="shared" si="22"/>
        <v>4</v>
      </c>
      <c r="T34" s="13">
        <f t="shared" si="23"/>
        <v>32</v>
      </c>
      <c r="U34" s="5" t="str">
        <f t="shared" si="6"/>
        <v/>
      </c>
      <c r="V34" s="12" t="str">
        <f t="shared" si="24"/>
        <v/>
      </c>
      <c r="W34" s="13" t="str">
        <f t="shared" si="25"/>
        <v/>
      </c>
      <c r="X34" s="5" t="str">
        <f t="shared" si="7"/>
        <v/>
      </c>
      <c r="Y34" s="12" t="str">
        <f t="shared" si="26"/>
        <v/>
      </c>
      <c r="Z34" s="13" t="str">
        <f t="shared" si="27"/>
        <v/>
      </c>
      <c r="AA34" s="5" t="str">
        <f t="shared" si="8"/>
        <v/>
      </c>
      <c r="AB34" s="12" t="str">
        <f t="shared" si="28"/>
        <v/>
      </c>
      <c r="AC34" s="13" t="str">
        <f t="shared" si="29"/>
        <v/>
      </c>
      <c r="AD34" s="5" t="str">
        <f t="shared" si="9"/>
        <v/>
      </c>
      <c r="AE34" s="12" t="str">
        <f t="shared" si="30"/>
        <v/>
      </c>
      <c r="AF34" s="13" t="str">
        <f t="shared" si="31"/>
        <v/>
      </c>
      <c r="AG34" s="5" t="str">
        <f t="shared" si="10"/>
        <v/>
      </c>
      <c r="AH34" s="12" t="str">
        <f t="shared" si="32"/>
        <v/>
      </c>
      <c r="AI34" s="13" t="str">
        <f t="shared" si="33"/>
        <v/>
      </c>
      <c r="AJ34" s="5" t="str">
        <f t="shared" si="11"/>
        <v/>
      </c>
      <c r="AK34" s="12" t="str">
        <f t="shared" si="34"/>
        <v/>
      </c>
      <c r="AL34" s="13" t="str">
        <f t="shared" si="35"/>
        <v/>
      </c>
      <c r="AM34" s="5" t="str">
        <f t="shared" si="12"/>
        <v/>
      </c>
      <c r="AN34" s="12" t="str">
        <f t="shared" si="36"/>
        <v/>
      </c>
      <c r="AO34" s="13" t="str">
        <f t="shared" si="37"/>
        <v/>
      </c>
      <c r="AQ34" s="33">
        <v>30</v>
      </c>
      <c r="AR34" s="33" t="s">
        <v>176</v>
      </c>
      <c r="AS34" s="43" t="s">
        <v>13</v>
      </c>
    </row>
    <row r="35" spans="1:45" ht="16.2">
      <c r="A35" s="36">
        <v>33</v>
      </c>
      <c r="B35" s="33" t="str">
        <f t="shared" ref="B35:B66" si="38">IFERROR(VLOOKUP($A35,$AQ$3:$AS$159,2,FALSE),"")</f>
        <v>Emma Dobson</v>
      </c>
      <c r="C35" s="33" t="str">
        <f t="shared" ref="C35:C66" si="39">IFERROR(VLOOKUP($A35,$AQ$3:$AS$159,3,FALSE),"")</f>
        <v>Warwickshire</v>
      </c>
      <c r="D35" s="67">
        <v>17.440000000000001</v>
      </c>
      <c r="E35" s="28">
        <v>33</v>
      </c>
      <c r="F35" s="5" t="str">
        <f t="shared" si="13"/>
        <v/>
      </c>
      <c r="G35" s="12" t="str">
        <f t="shared" si="14"/>
        <v/>
      </c>
      <c r="H35" s="13" t="str">
        <f t="shared" si="15"/>
        <v/>
      </c>
      <c r="I35" s="5" t="str">
        <f t="shared" si="2"/>
        <v/>
      </c>
      <c r="J35" s="12" t="str">
        <f t="shared" si="16"/>
        <v/>
      </c>
      <c r="K35" s="13" t="str">
        <f t="shared" si="17"/>
        <v/>
      </c>
      <c r="L35" s="5" t="str">
        <f t="shared" si="3"/>
        <v/>
      </c>
      <c r="M35" s="12" t="str">
        <f t="shared" si="18"/>
        <v/>
      </c>
      <c r="N35" s="13" t="str">
        <f t="shared" si="19"/>
        <v/>
      </c>
      <c r="O35" s="5" t="str">
        <f t="shared" si="4"/>
        <v/>
      </c>
      <c r="P35" s="12" t="str">
        <f t="shared" si="20"/>
        <v/>
      </c>
      <c r="Q35" s="13" t="str">
        <f t="shared" si="21"/>
        <v/>
      </c>
      <c r="R35" s="5" t="str">
        <f t="shared" si="5"/>
        <v/>
      </c>
      <c r="S35" s="12" t="str">
        <f t="shared" si="22"/>
        <v/>
      </c>
      <c r="T35" s="13" t="str">
        <f t="shared" si="23"/>
        <v/>
      </c>
      <c r="U35" s="5" t="str">
        <f t="shared" si="6"/>
        <v/>
      </c>
      <c r="V35" s="12" t="str">
        <f t="shared" si="24"/>
        <v/>
      </c>
      <c r="W35" s="13" t="str">
        <f t="shared" si="25"/>
        <v/>
      </c>
      <c r="X35" s="5" t="str">
        <f t="shared" si="7"/>
        <v/>
      </c>
      <c r="Y35" s="12" t="str">
        <f t="shared" si="26"/>
        <v/>
      </c>
      <c r="Z35" s="13" t="str">
        <f t="shared" si="27"/>
        <v/>
      </c>
      <c r="AA35" s="5">
        <f t="shared" si="8"/>
        <v>33</v>
      </c>
      <c r="AB35" s="12">
        <f t="shared" si="28"/>
        <v>4</v>
      </c>
      <c r="AC35" s="13">
        <f t="shared" si="29"/>
        <v>33</v>
      </c>
      <c r="AD35" s="5" t="str">
        <f t="shared" si="9"/>
        <v/>
      </c>
      <c r="AE35" s="12" t="str">
        <f t="shared" si="30"/>
        <v/>
      </c>
      <c r="AF35" s="13" t="str">
        <f t="shared" si="31"/>
        <v/>
      </c>
      <c r="AG35" s="5" t="str">
        <f t="shared" si="10"/>
        <v/>
      </c>
      <c r="AH35" s="12" t="str">
        <f t="shared" si="32"/>
        <v/>
      </c>
      <c r="AI35" s="13" t="str">
        <f t="shared" si="33"/>
        <v/>
      </c>
      <c r="AJ35" s="5" t="str">
        <f t="shared" si="11"/>
        <v/>
      </c>
      <c r="AK35" s="12" t="str">
        <f t="shared" si="34"/>
        <v/>
      </c>
      <c r="AL35" s="13" t="str">
        <f t="shared" si="35"/>
        <v/>
      </c>
      <c r="AM35" s="5" t="str">
        <f t="shared" si="12"/>
        <v/>
      </c>
      <c r="AN35" s="12" t="str">
        <f t="shared" si="36"/>
        <v/>
      </c>
      <c r="AO35" s="13" t="str">
        <f t="shared" si="37"/>
        <v/>
      </c>
      <c r="AQ35" s="33"/>
      <c r="AR35" s="33" t="s">
        <v>177</v>
      </c>
      <c r="AS35" s="43" t="s">
        <v>13</v>
      </c>
    </row>
    <row r="36" spans="1:45" ht="16.2">
      <c r="A36" s="36">
        <v>34</v>
      </c>
      <c r="B36" s="33" t="str">
        <f t="shared" si="38"/>
        <v>Millie Henson</v>
      </c>
      <c r="C36" s="33" t="str">
        <f t="shared" si="39"/>
        <v>Surrey</v>
      </c>
      <c r="D36" s="68">
        <v>17.07</v>
      </c>
      <c r="E36" s="28">
        <v>34</v>
      </c>
      <c r="F36" s="5" t="str">
        <f t="shared" si="13"/>
        <v/>
      </c>
      <c r="G36" s="12" t="str">
        <f t="shared" si="14"/>
        <v/>
      </c>
      <c r="H36" s="13" t="str">
        <f t="shared" si="15"/>
        <v/>
      </c>
      <c r="I36" s="5" t="str">
        <f t="shared" si="2"/>
        <v/>
      </c>
      <c r="J36" s="12" t="str">
        <f t="shared" si="16"/>
        <v/>
      </c>
      <c r="K36" s="13" t="str">
        <f t="shared" si="17"/>
        <v/>
      </c>
      <c r="L36" s="5" t="str">
        <f t="shared" si="3"/>
        <v/>
      </c>
      <c r="M36" s="12" t="str">
        <f t="shared" si="18"/>
        <v/>
      </c>
      <c r="N36" s="13" t="str">
        <f t="shared" si="19"/>
        <v/>
      </c>
      <c r="O36" s="5" t="str">
        <f t="shared" si="4"/>
        <v/>
      </c>
      <c r="P36" s="12" t="str">
        <f t="shared" si="20"/>
        <v/>
      </c>
      <c r="Q36" s="13" t="str">
        <f t="shared" si="21"/>
        <v/>
      </c>
      <c r="R36" s="5" t="str">
        <f t="shared" si="5"/>
        <v/>
      </c>
      <c r="S36" s="12" t="str">
        <f t="shared" si="22"/>
        <v/>
      </c>
      <c r="T36" s="13" t="str">
        <f t="shared" si="23"/>
        <v/>
      </c>
      <c r="U36" s="5" t="str">
        <f t="shared" si="6"/>
        <v/>
      </c>
      <c r="V36" s="12" t="str">
        <f t="shared" si="24"/>
        <v/>
      </c>
      <c r="W36" s="13" t="str">
        <f t="shared" si="25"/>
        <v/>
      </c>
      <c r="X36" s="5">
        <f t="shared" si="7"/>
        <v>34</v>
      </c>
      <c r="Y36" s="12">
        <f t="shared" si="26"/>
        <v>6</v>
      </c>
      <c r="Z36" s="13">
        <f t="shared" si="27"/>
        <v>34</v>
      </c>
      <c r="AA36" s="5" t="str">
        <f t="shared" si="8"/>
        <v/>
      </c>
      <c r="AB36" s="12" t="str">
        <f t="shared" si="28"/>
        <v/>
      </c>
      <c r="AC36" s="13" t="str">
        <f t="shared" si="29"/>
        <v/>
      </c>
      <c r="AD36" s="5" t="str">
        <f t="shared" si="9"/>
        <v/>
      </c>
      <c r="AE36" s="12" t="str">
        <f t="shared" si="30"/>
        <v/>
      </c>
      <c r="AF36" s="13" t="str">
        <f t="shared" si="31"/>
        <v/>
      </c>
      <c r="AG36" s="5" t="str">
        <f t="shared" si="10"/>
        <v/>
      </c>
      <c r="AH36" s="12" t="str">
        <f t="shared" si="32"/>
        <v/>
      </c>
      <c r="AI36" s="13" t="str">
        <f t="shared" si="33"/>
        <v/>
      </c>
      <c r="AJ36" s="5" t="str">
        <f t="shared" si="11"/>
        <v/>
      </c>
      <c r="AK36" s="12" t="str">
        <f t="shared" si="34"/>
        <v/>
      </c>
      <c r="AL36" s="13" t="str">
        <f t="shared" si="35"/>
        <v/>
      </c>
      <c r="AM36" s="5" t="str">
        <f t="shared" si="12"/>
        <v/>
      </c>
      <c r="AN36" s="12" t="str">
        <f t="shared" si="36"/>
        <v/>
      </c>
      <c r="AO36" s="13" t="str">
        <f t="shared" si="37"/>
        <v/>
      </c>
      <c r="AQ36" s="33">
        <v>72</v>
      </c>
      <c r="AR36" s="33" t="s">
        <v>178</v>
      </c>
      <c r="AS36" s="43" t="s">
        <v>13</v>
      </c>
    </row>
    <row r="37" spans="1:45" ht="16.2">
      <c r="A37" s="36">
        <v>35</v>
      </c>
      <c r="B37" s="33" t="str">
        <f t="shared" si="38"/>
        <v>Alicia Newing</v>
      </c>
      <c r="C37" s="33" t="str">
        <f t="shared" si="39"/>
        <v>Cumbria</v>
      </c>
      <c r="D37" s="68">
        <v>17.13</v>
      </c>
      <c r="E37" s="28">
        <v>35</v>
      </c>
      <c r="F37" s="5" t="str">
        <f t="shared" si="13"/>
        <v/>
      </c>
      <c r="G37" s="12" t="str">
        <f t="shared" si="14"/>
        <v/>
      </c>
      <c r="H37" s="13" t="str">
        <f t="shared" si="15"/>
        <v/>
      </c>
      <c r="I37" s="5">
        <f t="shared" si="2"/>
        <v>35</v>
      </c>
      <c r="J37" s="12">
        <f t="shared" si="16"/>
        <v>7</v>
      </c>
      <c r="K37" s="13" t="str">
        <f t="shared" si="17"/>
        <v/>
      </c>
      <c r="L37" s="5" t="str">
        <f t="shared" si="3"/>
        <v/>
      </c>
      <c r="M37" s="12" t="str">
        <f t="shared" si="18"/>
        <v/>
      </c>
      <c r="N37" s="13" t="str">
        <f t="shared" si="19"/>
        <v/>
      </c>
      <c r="O37" s="5" t="str">
        <f t="shared" si="4"/>
        <v/>
      </c>
      <c r="P37" s="12" t="str">
        <f t="shared" si="20"/>
        <v/>
      </c>
      <c r="Q37" s="13" t="str">
        <f t="shared" si="21"/>
        <v/>
      </c>
      <c r="R37" s="5" t="str">
        <f t="shared" si="5"/>
        <v/>
      </c>
      <c r="S37" s="12" t="str">
        <f t="shared" si="22"/>
        <v/>
      </c>
      <c r="T37" s="13" t="str">
        <f t="shared" si="23"/>
        <v/>
      </c>
      <c r="U37" s="5" t="str">
        <f t="shared" si="6"/>
        <v/>
      </c>
      <c r="V37" s="12" t="str">
        <f t="shared" si="24"/>
        <v/>
      </c>
      <c r="W37" s="13" t="str">
        <f t="shared" si="25"/>
        <v/>
      </c>
      <c r="X37" s="5" t="str">
        <f t="shared" si="7"/>
        <v/>
      </c>
      <c r="Y37" s="12" t="str">
        <f t="shared" si="26"/>
        <v/>
      </c>
      <c r="Z37" s="13" t="str">
        <f t="shared" si="27"/>
        <v/>
      </c>
      <c r="AA37" s="5" t="str">
        <f t="shared" si="8"/>
        <v/>
      </c>
      <c r="AB37" s="12" t="str">
        <f t="shared" si="28"/>
        <v/>
      </c>
      <c r="AC37" s="13" t="str">
        <f t="shared" si="29"/>
        <v/>
      </c>
      <c r="AD37" s="5" t="str">
        <f t="shared" si="9"/>
        <v/>
      </c>
      <c r="AE37" s="12" t="str">
        <f t="shared" si="30"/>
        <v/>
      </c>
      <c r="AF37" s="13" t="str">
        <f t="shared" si="31"/>
        <v/>
      </c>
      <c r="AG37" s="5" t="str">
        <f t="shared" si="10"/>
        <v/>
      </c>
      <c r="AH37" s="12" t="str">
        <f t="shared" si="32"/>
        <v/>
      </c>
      <c r="AI37" s="13" t="str">
        <f t="shared" si="33"/>
        <v/>
      </c>
      <c r="AJ37" s="5" t="str">
        <f t="shared" si="11"/>
        <v/>
      </c>
      <c r="AK37" s="12" t="str">
        <f t="shared" si="34"/>
        <v/>
      </c>
      <c r="AL37" s="13" t="str">
        <f t="shared" si="35"/>
        <v/>
      </c>
      <c r="AM37" s="5" t="str">
        <f t="shared" si="12"/>
        <v/>
      </c>
      <c r="AN37" s="12" t="str">
        <f t="shared" si="36"/>
        <v/>
      </c>
      <c r="AO37" s="13" t="str">
        <f t="shared" si="37"/>
        <v/>
      </c>
      <c r="AQ37" s="33">
        <v>45</v>
      </c>
      <c r="AR37" s="33" t="s">
        <v>179</v>
      </c>
      <c r="AS37" s="43" t="s">
        <v>13</v>
      </c>
    </row>
    <row r="38" spans="1:45" ht="16.2">
      <c r="A38" s="36">
        <v>36</v>
      </c>
      <c r="B38" s="33" t="str">
        <f t="shared" si="38"/>
        <v>Lucia Pyne</v>
      </c>
      <c r="C38" s="33" t="str">
        <f t="shared" si="39"/>
        <v>Merseyside</v>
      </c>
      <c r="D38" s="68">
        <v>17.21</v>
      </c>
      <c r="E38" s="28">
        <v>36</v>
      </c>
      <c r="F38" s="5" t="str">
        <f t="shared" si="13"/>
        <v/>
      </c>
      <c r="G38" s="12" t="str">
        <f t="shared" si="14"/>
        <v/>
      </c>
      <c r="H38" s="13" t="str">
        <f t="shared" si="15"/>
        <v/>
      </c>
      <c r="I38" s="5" t="str">
        <f t="shared" si="2"/>
        <v/>
      </c>
      <c r="J38" s="12" t="str">
        <f t="shared" si="16"/>
        <v/>
      </c>
      <c r="K38" s="13" t="str">
        <f t="shared" si="17"/>
        <v/>
      </c>
      <c r="L38" s="5" t="str">
        <f t="shared" si="3"/>
        <v/>
      </c>
      <c r="M38" s="12" t="str">
        <f t="shared" si="18"/>
        <v/>
      </c>
      <c r="N38" s="13" t="str">
        <f t="shared" si="19"/>
        <v/>
      </c>
      <c r="O38" s="5">
        <f t="shared" si="4"/>
        <v>36</v>
      </c>
      <c r="P38" s="12">
        <f t="shared" si="20"/>
        <v>4</v>
      </c>
      <c r="Q38" s="13">
        <f t="shared" si="21"/>
        <v>36</v>
      </c>
      <c r="R38" s="5" t="str">
        <f t="shared" si="5"/>
        <v/>
      </c>
      <c r="S38" s="12" t="str">
        <f t="shared" si="22"/>
        <v/>
      </c>
      <c r="T38" s="13" t="str">
        <f t="shared" si="23"/>
        <v/>
      </c>
      <c r="U38" s="5" t="str">
        <f t="shared" si="6"/>
        <v/>
      </c>
      <c r="V38" s="12" t="str">
        <f t="shared" si="24"/>
        <v/>
      </c>
      <c r="W38" s="13" t="str">
        <f t="shared" si="25"/>
        <v/>
      </c>
      <c r="X38" s="5" t="str">
        <f t="shared" si="7"/>
        <v/>
      </c>
      <c r="Y38" s="12" t="str">
        <f t="shared" si="26"/>
        <v/>
      </c>
      <c r="Z38" s="13" t="str">
        <f t="shared" si="27"/>
        <v/>
      </c>
      <c r="AA38" s="5" t="str">
        <f t="shared" si="8"/>
        <v/>
      </c>
      <c r="AB38" s="12" t="str">
        <f t="shared" si="28"/>
        <v/>
      </c>
      <c r="AC38" s="13" t="str">
        <f t="shared" si="29"/>
        <v/>
      </c>
      <c r="AD38" s="5" t="str">
        <f t="shared" si="9"/>
        <v/>
      </c>
      <c r="AE38" s="12" t="str">
        <f t="shared" si="30"/>
        <v/>
      </c>
      <c r="AF38" s="13" t="str">
        <f t="shared" si="31"/>
        <v/>
      </c>
      <c r="AG38" s="5" t="str">
        <f t="shared" si="10"/>
        <v/>
      </c>
      <c r="AH38" s="12" t="str">
        <f t="shared" si="32"/>
        <v/>
      </c>
      <c r="AI38" s="13" t="str">
        <f t="shared" si="33"/>
        <v/>
      </c>
      <c r="AJ38" s="5" t="str">
        <f t="shared" si="11"/>
        <v/>
      </c>
      <c r="AK38" s="12" t="str">
        <f t="shared" si="34"/>
        <v/>
      </c>
      <c r="AL38" s="13" t="str">
        <f t="shared" si="35"/>
        <v/>
      </c>
      <c r="AM38" s="5" t="str">
        <f t="shared" si="12"/>
        <v/>
      </c>
      <c r="AN38" s="12" t="str">
        <f t="shared" si="36"/>
        <v/>
      </c>
      <c r="AO38" s="13" t="str">
        <f t="shared" si="37"/>
        <v/>
      </c>
      <c r="AQ38" s="33">
        <v>22</v>
      </c>
      <c r="AR38" s="33" t="s">
        <v>180</v>
      </c>
      <c r="AS38" s="43" t="s">
        <v>13</v>
      </c>
    </row>
    <row r="39" spans="1:45" ht="16.2">
      <c r="A39" s="36">
        <v>37</v>
      </c>
      <c r="B39" s="33" t="str">
        <f t="shared" si="38"/>
        <v>Jasmine Lovatt</v>
      </c>
      <c r="C39" s="33" t="str">
        <f t="shared" si="39"/>
        <v>Staffordshire</v>
      </c>
      <c r="D39" s="68">
        <v>17.23</v>
      </c>
      <c r="E39" s="28">
        <v>37</v>
      </c>
      <c r="F39" s="5" t="str">
        <f t="shared" si="13"/>
        <v/>
      </c>
      <c r="G39" s="12" t="str">
        <f t="shared" si="14"/>
        <v/>
      </c>
      <c r="H39" s="13" t="str">
        <f t="shared" si="15"/>
        <v/>
      </c>
      <c r="I39" s="5" t="str">
        <f t="shared" si="2"/>
        <v/>
      </c>
      <c r="J39" s="12" t="str">
        <f t="shared" si="16"/>
        <v/>
      </c>
      <c r="K39" s="13" t="str">
        <f t="shared" si="17"/>
        <v/>
      </c>
      <c r="L39" s="5" t="str">
        <f t="shared" si="3"/>
        <v/>
      </c>
      <c r="M39" s="12" t="str">
        <f t="shared" si="18"/>
        <v/>
      </c>
      <c r="N39" s="13" t="str">
        <f t="shared" si="19"/>
        <v/>
      </c>
      <c r="O39" s="5" t="str">
        <f t="shared" si="4"/>
        <v/>
      </c>
      <c r="P39" s="12" t="str">
        <f t="shared" si="20"/>
        <v/>
      </c>
      <c r="Q39" s="13" t="str">
        <f t="shared" si="21"/>
        <v/>
      </c>
      <c r="R39" s="5" t="str">
        <f t="shared" si="5"/>
        <v/>
      </c>
      <c r="S39" s="12" t="str">
        <f t="shared" si="22"/>
        <v/>
      </c>
      <c r="T39" s="13" t="str">
        <f t="shared" si="23"/>
        <v/>
      </c>
      <c r="U39" s="5">
        <f t="shared" si="6"/>
        <v>37</v>
      </c>
      <c r="V39" s="12">
        <f t="shared" si="24"/>
        <v>2</v>
      </c>
      <c r="W39" s="13">
        <f t="shared" si="25"/>
        <v>37</v>
      </c>
      <c r="X39" s="5" t="str">
        <f t="shared" si="7"/>
        <v/>
      </c>
      <c r="Y39" s="12" t="str">
        <f t="shared" si="26"/>
        <v/>
      </c>
      <c r="Z39" s="13" t="str">
        <f t="shared" si="27"/>
        <v/>
      </c>
      <c r="AA39" s="5" t="str">
        <f t="shared" si="8"/>
        <v/>
      </c>
      <c r="AB39" s="12" t="str">
        <f t="shared" si="28"/>
        <v/>
      </c>
      <c r="AC39" s="13" t="str">
        <f t="shared" si="29"/>
        <v/>
      </c>
      <c r="AD39" s="5" t="str">
        <f t="shared" si="9"/>
        <v/>
      </c>
      <c r="AE39" s="12" t="str">
        <f t="shared" si="30"/>
        <v/>
      </c>
      <c r="AF39" s="13" t="str">
        <f t="shared" si="31"/>
        <v/>
      </c>
      <c r="AG39" s="5" t="str">
        <f t="shared" si="10"/>
        <v/>
      </c>
      <c r="AH39" s="12" t="str">
        <f t="shared" si="32"/>
        <v/>
      </c>
      <c r="AI39" s="13" t="str">
        <f t="shared" si="33"/>
        <v/>
      </c>
      <c r="AJ39" s="5" t="str">
        <f t="shared" si="11"/>
        <v/>
      </c>
      <c r="AK39" s="12" t="str">
        <f t="shared" si="34"/>
        <v/>
      </c>
      <c r="AL39" s="13" t="str">
        <f t="shared" si="35"/>
        <v/>
      </c>
      <c r="AM39" s="5" t="str">
        <f t="shared" si="12"/>
        <v/>
      </c>
      <c r="AN39" s="12" t="str">
        <f t="shared" si="36"/>
        <v/>
      </c>
      <c r="AO39" s="13" t="str">
        <f t="shared" si="37"/>
        <v/>
      </c>
      <c r="AQ39" s="33">
        <v>38</v>
      </c>
      <c r="AR39" s="33" t="s">
        <v>181</v>
      </c>
      <c r="AS39" s="43" t="s">
        <v>13</v>
      </c>
    </row>
    <row r="40" spans="1:45" ht="16.2">
      <c r="A40" s="36">
        <v>38</v>
      </c>
      <c r="B40" s="33" t="str">
        <f t="shared" si="38"/>
        <v>Megan Davis</v>
      </c>
      <c r="C40" s="33" t="str">
        <f t="shared" si="39"/>
        <v>Hereford and Worcester</v>
      </c>
      <c r="D40" s="68">
        <v>17.29</v>
      </c>
      <c r="E40" s="28">
        <v>38</v>
      </c>
      <c r="F40" s="5" t="str">
        <f t="shared" si="13"/>
        <v/>
      </c>
      <c r="G40" s="12" t="str">
        <f t="shared" si="14"/>
        <v/>
      </c>
      <c r="H40" s="13" t="str">
        <f t="shared" si="15"/>
        <v/>
      </c>
      <c r="I40" s="5" t="str">
        <f t="shared" si="2"/>
        <v/>
      </c>
      <c r="J40" s="12" t="str">
        <f t="shared" si="16"/>
        <v/>
      </c>
      <c r="K40" s="13" t="str">
        <f t="shared" si="17"/>
        <v/>
      </c>
      <c r="L40" s="5">
        <f t="shared" si="3"/>
        <v>38</v>
      </c>
      <c r="M40" s="12">
        <f t="shared" si="18"/>
        <v>4</v>
      </c>
      <c r="N40" s="13">
        <f t="shared" si="19"/>
        <v>38</v>
      </c>
      <c r="O40" s="5" t="str">
        <f t="shared" si="4"/>
        <v/>
      </c>
      <c r="P40" s="12" t="str">
        <f t="shared" si="20"/>
        <v/>
      </c>
      <c r="Q40" s="13" t="str">
        <f t="shared" si="21"/>
        <v/>
      </c>
      <c r="R40" s="5" t="str">
        <f t="shared" si="5"/>
        <v/>
      </c>
      <c r="S40" s="12" t="str">
        <f t="shared" si="22"/>
        <v/>
      </c>
      <c r="T40" s="13" t="str">
        <f t="shared" si="23"/>
        <v/>
      </c>
      <c r="U40" s="5" t="str">
        <f t="shared" si="6"/>
        <v/>
      </c>
      <c r="V40" s="12" t="str">
        <f t="shared" si="24"/>
        <v/>
      </c>
      <c r="W40" s="13" t="str">
        <f t="shared" si="25"/>
        <v/>
      </c>
      <c r="X40" s="5" t="str">
        <f t="shared" si="7"/>
        <v/>
      </c>
      <c r="Y40" s="12" t="str">
        <f t="shared" si="26"/>
        <v/>
      </c>
      <c r="Z40" s="13" t="str">
        <f t="shared" si="27"/>
        <v/>
      </c>
      <c r="AA40" s="5" t="str">
        <f t="shared" si="8"/>
        <v/>
      </c>
      <c r="AB40" s="12" t="str">
        <f t="shared" si="28"/>
        <v/>
      </c>
      <c r="AC40" s="13" t="str">
        <f t="shared" si="29"/>
        <v/>
      </c>
      <c r="AD40" s="5" t="str">
        <f t="shared" si="9"/>
        <v/>
      </c>
      <c r="AE40" s="12" t="str">
        <f t="shared" si="30"/>
        <v/>
      </c>
      <c r="AF40" s="13" t="str">
        <f t="shared" si="31"/>
        <v/>
      </c>
      <c r="AG40" s="5" t="str">
        <f t="shared" si="10"/>
        <v/>
      </c>
      <c r="AH40" s="12" t="str">
        <f t="shared" si="32"/>
        <v/>
      </c>
      <c r="AI40" s="13" t="str">
        <f t="shared" si="33"/>
        <v/>
      </c>
      <c r="AJ40" s="5" t="str">
        <f t="shared" si="11"/>
        <v/>
      </c>
      <c r="AK40" s="12" t="str">
        <f t="shared" si="34"/>
        <v/>
      </c>
      <c r="AL40" s="13" t="str">
        <f t="shared" si="35"/>
        <v/>
      </c>
      <c r="AM40" s="5" t="str">
        <f t="shared" si="12"/>
        <v/>
      </c>
      <c r="AN40" s="12" t="str">
        <f t="shared" si="36"/>
        <v/>
      </c>
      <c r="AO40" s="13" t="str">
        <f t="shared" si="37"/>
        <v/>
      </c>
      <c r="AQ40" s="33"/>
      <c r="AR40" s="33" t="s">
        <v>182</v>
      </c>
      <c r="AS40" s="43" t="s">
        <v>13</v>
      </c>
    </row>
    <row r="41" spans="1:45" ht="16.2">
      <c r="A41" s="36">
        <v>39</v>
      </c>
      <c r="B41" s="33" t="str">
        <f t="shared" si="38"/>
        <v>Zara Buchanan</v>
      </c>
      <c r="C41" s="33" t="str">
        <f t="shared" si="39"/>
        <v>West Midlands</v>
      </c>
      <c r="D41" s="68">
        <v>17.3</v>
      </c>
      <c r="E41" s="28">
        <v>39</v>
      </c>
      <c r="F41" s="5" t="str">
        <f t="shared" si="13"/>
        <v/>
      </c>
      <c r="G41" s="12" t="str">
        <f t="shared" si="14"/>
        <v/>
      </c>
      <c r="H41" s="13" t="str">
        <f t="shared" si="15"/>
        <v/>
      </c>
      <c r="I41" s="5" t="str">
        <f t="shared" si="2"/>
        <v/>
      </c>
      <c r="J41" s="12" t="str">
        <f t="shared" si="16"/>
        <v/>
      </c>
      <c r="K41" s="13" t="str">
        <f t="shared" si="17"/>
        <v/>
      </c>
      <c r="L41" s="5" t="str">
        <f t="shared" si="3"/>
        <v/>
      </c>
      <c r="M41" s="12" t="str">
        <f t="shared" si="18"/>
        <v/>
      </c>
      <c r="N41" s="13" t="str">
        <f t="shared" si="19"/>
        <v/>
      </c>
      <c r="O41" s="5" t="str">
        <f t="shared" si="4"/>
        <v/>
      </c>
      <c r="P41" s="12" t="str">
        <f t="shared" si="20"/>
        <v/>
      </c>
      <c r="Q41" s="13" t="str">
        <f t="shared" si="21"/>
        <v/>
      </c>
      <c r="R41" s="5" t="str">
        <f t="shared" si="5"/>
        <v/>
      </c>
      <c r="S41" s="12" t="str">
        <f t="shared" si="22"/>
        <v/>
      </c>
      <c r="T41" s="13" t="str">
        <f t="shared" si="23"/>
        <v/>
      </c>
      <c r="U41" s="5" t="str">
        <f t="shared" si="6"/>
        <v/>
      </c>
      <c r="V41" s="12" t="str">
        <f t="shared" si="24"/>
        <v/>
      </c>
      <c r="W41" s="13" t="str">
        <f t="shared" si="25"/>
        <v/>
      </c>
      <c r="X41" s="5" t="str">
        <f t="shared" si="7"/>
        <v/>
      </c>
      <c r="Y41" s="12" t="str">
        <f t="shared" si="26"/>
        <v/>
      </c>
      <c r="Z41" s="13" t="str">
        <f t="shared" si="27"/>
        <v/>
      </c>
      <c r="AA41" s="5" t="str">
        <f t="shared" si="8"/>
        <v/>
      </c>
      <c r="AB41" s="12" t="str">
        <f t="shared" si="28"/>
        <v/>
      </c>
      <c r="AC41" s="13" t="str">
        <f t="shared" si="29"/>
        <v/>
      </c>
      <c r="AD41" s="5">
        <f t="shared" si="9"/>
        <v>39</v>
      </c>
      <c r="AE41" s="12">
        <f t="shared" si="30"/>
        <v>3</v>
      </c>
      <c r="AF41" s="13">
        <f t="shared" si="31"/>
        <v>39</v>
      </c>
      <c r="AG41" s="5" t="str">
        <f t="shared" si="10"/>
        <v/>
      </c>
      <c r="AH41" s="12" t="str">
        <f t="shared" si="32"/>
        <v/>
      </c>
      <c r="AI41" s="13" t="str">
        <f t="shared" si="33"/>
        <v/>
      </c>
      <c r="AJ41" s="5" t="str">
        <f t="shared" si="11"/>
        <v/>
      </c>
      <c r="AK41" s="12" t="str">
        <f t="shared" si="34"/>
        <v/>
      </c>
      <c r="AL41" s="13" t="str">
        <f t="shared" si="35"/>
        <v/>
      </c>
      <c r="AM41" s="5" t="str">
        <f t="shared" si="12"/>
        <v/>
      </c>
      <c r="AN41" s="12" t="str">
        <f t="shared" si="36"/>
        <v/>
      </c>
      <c r="AO41" s="13" t="str">
        <f t="shared" si="37"/>
        <v/>
      </c>
      <c r="AQ41" s="33"/>
      <c r="AR41" s="33" t="s">
        <v>183</v>
      </c>
      <c r="AS41" s="43" t="s">
        <v>13</v>
      </c>
    </row>
    <row r="42" spans="1:45" ht="16.2">
      <c r="A42" s="36">
        <v>40</v>
      </c>
      <c r="B42" s="33" t="str">
        <f t="shared" si="38"/>
        <v>Rachel Batchelor</v>
      </c>
      <c r="C42" s="33" t="str">
        <f t="shared" si="39"/>
        <v>West Midlands</v>
      </c>
      <c r="D42" s="68">
        <v>17.350000000000001</v>
      </c>
      <c r="E42" s="28">
        <v>40</v>
      </c>
      <c r="F42" s="5" t="str">
        <f t="shared" si="13"/>
        <v/>
      </c>
      <c r="G42" s="12" t="str">
        <f t="shared" si="14"/>
        <v/>
      </c>
      <c r="H42" s="13" t="str">
        <f t="shared" si="15"/>
        <v/>
      </c>
      <c r="I42" s="5" t="str">
        <f t="shared" si="2"/>
        <v/>
      </c>
      <c r="J42" s="12" t="str">
        <f t="shared" si="16"/>
        <v/>
      </c>
      <c r="K42" s="13" t="str">
        <f t="shared" si="17"/>
        <v/>
      </c>
      <c r="L42" s="5" t="str">
        <f t="shared" si="3"/>
        <v/>
      </c>
      <c r="M42" s="12" t="str">
        <f t="shared" si="18"/>
        <v/>
      </c>
      <c r="N42" s="13" t="str">
        <f t="shared" si="19"/>
        <v/>
      </c>
      <c r="O42" s="5" t="str">
        <f t="shared" si="4"/>
        <v/>
      </c>
      <c r="P42" s="12" t="str">
        <f t="shared" si="20"/>
        <v/>
      </c>
      <c r="Q42" s="13" t="str">
        <f t="shared" si="21"/>
        <v/>
      </c>
      <c r="R42" s="5" t="str">
        <f t="shared" si="5"/>
        <v/>
      </c>
      <c r="S42" s="12" t="str">
        <f t="shared" si="22"/>
        <v/>
      </c>
      <c r="T42" s="13" t="str">
        <f t="shared" si="23"/>
        <v/>
      </c>
      <c r="U42" s="5" t="str">
        <f t="shared" si="6"/>
        <v/>
      </c>
      <c r="V42" s="12" t="str">
        <f t="shared" si="24"/>
        <v/>
      </c>
      <c r="W42" s="13" t="str">
        <f t="shared" si="25"/>
        <v/>
      </c>
      <c r="X42" s="5" t="str">
        <f t="shared" si="7"/>
        <v/>
      </c>
      <c r="Y42" s="12" t="str">
        <f t="shared" si="26"/>
        <v/>
      </c>
      <c r="Z42" s="13" t="str">
        <f t="shared" si="27"/>
        <v/>
      </c>
      <c r="AA42" s="5" t="str">
        <f t="shared" si="8"/>
        <v/>
      </c>
      <c r="AB42" s="12" t="str">
        <f t="shared" si="28"/>
        <v/>
      </c>
      <c r="AC42" s="13" t="str">
        <f t="shared" si="29"/>
        <v/>
      </c>
      <c r="AD42" s="5">
        <f t="shared" si="9"/>
        <v>40</v>
      </c>
      <c r="AE42" s="12">
        <f t="shared" si="30"/>
        <v>4</v>
      </c>
      <c r="AF42" s="13">
        <f t="shared" si="31"/>
        <v>40</v>
      </c>
      <c r="AG42" s="5" t="str">
        <f t="shared" si="10"/>
        <v/>
      </c>
      <c r="AH42" s="12" t="str">
        <f t="shared" si="32"/>
        <v/>
      </c>
      <c r="AI42" s="13" t="str">
        <f t="shared" si="33"/>
        <v/>
      </c>
      <c r="AJ42" s="5" t="str">
        <f t="shared" si="11"/>
        <v/>
      </c>
      <c r="AK42" s="12" t="str">
        <f t="shared" si="34"/>
        <v/>
      </c>
      <c r="AL42" s="13" t="str">
        <f t="shared" si="35"/>
        <v/>
      </c>
      <c r="AM42" s="5" t="str">
        <f t="shared" si="12"/>
        <v/>
      </c>
      <c r="AN42" s="12" t="str">
        <f t="shared" si="36"/>
        <v/>
      </c>
      <c r="AO42" s="13" t="str">
        <f t="shared" si="37"/>
        <v/>
      </c>
      <c r="AQ42" s="33">
        <v>74</v>
      </c>
      <c r="AR42" s="33" t="s">
        <v>747</v>
      </c>
      <c r="AS42" s="43" t="s">
        <v>13</v>
      </c>
    </row>
    <row r="43" spans="1:45" ht="16.2">
      <c r="A43" s="36">
        <v>41</v>
      </c>
      <c r="B43" s="33" t="str">
        <f t="shared" si="38"/>
        <v>Molly Minshull</v>
      </c>
      <c r="C43" s="33" t="str">
        <f t="shared" si="39"/>
        <v>Warwickshire</v>
      </c>
      <c r="D43" s="68">
        <v>17.36</v>
      </c>
      <c r="E43" s="28">
        <v>41</v>
      </c>
      <c r="F43" s="5" t="str">
        <f t="shared" si="13"/>
        <v/>
      </c>
      <c r="G43" s="12" t="str">
        <f t="shared" si="14"/>
        <v/>
      </c>
      <c r="H43" s="13" t="str">
        <f t="shared" si="15"/>
        <v/>
      </c>
      <c r="I43" s="5" t="str">
        <f t="shared" si="2"/>
        <v/>
      </c>
      <c r="J43" s="12" t="str">
        <f t="shared" si="16"/>
        <v/>
      </c>
      <c r="K43" s="13" t="str">
        <f t="shared" si="17"/>
        <v/>
      </c>
      <c r="L43" s="5" t="str">
        <f t="shared" si="3"/>
        <v/>
      </c>
      <c r="M43" s="12" t="str">
        <f t="shared" si="18"/>
        <v/>
      </c>
      <c r="N43" s="13" t="str">
        <f t="shared" si="19"/>
        <v/>
      </c>
      <c r="O43" s="5" t="str">
        <f t="shared" si="4"/>
        <v/>
      </c>
      <c r="P43" s="12" t="str">
        <f t="shared" si="20"/>
        <v/>
      </c>
      <c r="Q43" s="13" t="str">
        <f t="shared" si="21"/>
        <v/>
      </c>
      <c r="R43" s="5" t="str">
        <f t="shared" si="5"/>
        <v/>
      </c>
      <c r="S43" s="12" t="str">
        <f t="shared" si="22"/>
        <v/>
      </c>
      <c r="T43" s="13" t="str">
        <f t="shared" si="23"/>
        <v/>
      </c>
      <c r="U43" s="5" t="str">
        <f t="shared" si="6"/>
        <v/>
      </c>
      <c r="V43" s="12" t="str">
        <f t="shared" si="24"/>
        <v/>
      </c>
      <c r="W43" s="13" t="str">
        <f t="shared" si="25"/>
        <v/>
      </c>
      <c r="X43" s="5" t="str">
        <f t="shared" si="7"/>
        <v/>
      </c>
      <c r="Y43" s="12" t="str">
        <f t="shared" si="26"/>
        <v/>
      </c>
      <c r="Z43" s="13" t="str">
        <f t="shared" si="27"/>
        <v/>
      </c>
      <c r="AA43" s="5">
        <f t="shared" si="8"/>
        <v>41</v>
      </c>
      <c r="AB43" s="12">
        <f t="shared" si="28"/>
        <v>5</v>
      </c>
      <c r="AC43" s="13">
        <f t="shared" si="29"/>
        <v>41</v>
      </c>
      <c r="AD43" s="5" t="str">
        <f t="shared" si="9"/>
        <v/>
      </c>
      <c r="AE43" s="12" t="str">
        <f t="shared" si="30"/>
        <v/>
      </c>
      <c r="AF43" s="13" t="str">
        <f t="shared" si="31"/>
        <v/>
      </c>
      <c r="AG43" s="5" t="str">
        <f t="shared" si="10"/>
        <v/>
      </c>
      <c r="AH43" s="12" t="str">
        <f t="shared" si="32"/>
        <v/>
      </c>
      <c r="AI43" s="13" t="str">
        <f t="shared" si="33"/>
        <v/>
      </c>
      <c r="AJ43" s="5" t="str">
        <f t="shared" si="11"/>
        <v/>
      </c>
      <c r="AK43" s="12" t="str">
        <f t="shared" si="34"/>
        <v/>
      </c>
      <c r="AL43" s="13" t="str">
        <f t="shared" si="35"/>
        <v/>
      </c>
      <c r="AM43" s="5" t="str">
        <f t="shared" si="12"/>
        <v/>
      </c>
      <c r="AN43" s="12" t="str">
        <f t="shared" si="36"/>
        <v/>
      </c>
      <c r="AO43" s="13" t="str">
        <f t="shared" si="37"/>
        <v/>
      </c>
      <c r="AQ43" s="33"/>
      <c r="AR43" s="33"/>
      <c r="AS43" s="43" t="s">
        <v>13</v>
      </c>
    </row>
    <row r="44" spans="1:45" ht="16.2">
      <c r="A44" s="36">
        <v>42</v>
      </c>
      <c r="B44" s="33" t="str">
        <f t="shared" si="38"/>
        <v>Amelia Taylor</v>
      </c>
      <c r="C44" s="33" t="str">
        <f t="shared" si="39"/>
        <v>West Midlands</v>
      </c>
      <c r="D44" s="68">
        <v>17.37</v>
      </c>
      <c r="E44" s="28">
        <v>42</v>
      </c>
      <c r="F44" s="5" t="str">
        <f t="shared" si="13"/>
        <v/>
      </c>
      <c r="G44" s="12" t="str">
        <f t="shared" si="14"/>
        <v/>
      </c>
      <c r="H44" s="13" t="str">
        <f t="shared" si="15"/>
        <v/>
      </c>
      <c r="I44" s="5" t="str">
        <f t="shared" si="2"/>
        <v/>
      </c>
      <c r="J44" s="12" t="str">
        <f t="shared" si="16"/>
        <v/>
      </c>
      <c r="K44" s="13" t="str">
        <f t="shared" si="17"/>
        <v/>
      </c>
      <c r="L44" s="5" t="str">
        <f t="shared" si="3"/>
        <v/>
      </c>
      <c r="M44" s="12" t="str">
        <f t="shared" si="18"/>
        <v/>
      </c>
      <c r="N44" s="13" t="str">
        <f t="shared" si="19"/>
        <v/>
      </c>
      <c r="O44" s="5" t="str">
        <f t="shared" si="4"/>
        <v/>
      </c>
      <c r="P44" s="12" t="str">
        <f t="shared" si="20"/>
        <v/>
      </c>
      <c r="Q44" s="13" t="str">
        <f t="shared" si="21"/>
        <v/>
      </c>
      <c r="R44" s="5" t="str">
        <f t="shared" si="5"/>
        <v/>
      </c>
      <c r="S44" s="12" t="str">
        <f t="shared" si="22"/>
        <v/>
      </c>
      <c r="T44" s="13" t="str">
        <f t="shared" si="23"/>
        <v/>
      </c>
      <c r="U44" s="5" t="str">
        <f t="shared" si="6"/>
        <v/>
      </c>
      <c r="V44" s="12" t="str">
        <f t="shared" si="24"/>
        <v/>
      </c>
      <c r="W44" s="13" t="str">
        <f t="shared" si="25"/>
        <v/>
      </c>
      <c r="X44" s="5" t="str">
        <f t="shared" si="7"/>
        <v/>
      </c>
      <c r="Y44" s="12" t="str">
        <f t="shared" si="26"/>
        <v/>
      </c>
      <c r="Z44" s="13" t="str">
        <f t="shared" si="27"/>
        <v/>
      </c>
      <c r="AA44" s="5" t="str">
        <f t="shared" si="8"/>
        <v/>
      </c>
      <c r="AB44" s="12" t="str">
        <f t="shared" si="28"/>
        <v/>
      </c>
      <c r="AC44" s="13" t="str">
        <f t="shared" si="29"/>
        <v/>
      </c>
      <c r="AD44" s="5">
        <f t="shared" si="9"/>
        <v>42</v>
      </c>
      <c r="AE44" s="12">
        <f t="shared" si="30"/>
        <v>5</v>
      </c>
      <c r="AF44" s="13">
        <f t="shared" si="31"/>
        <v>42</v>
      </c>
      <c r="AG44" s="5" t="str">
        <f t="shared" si="10"/>
        <v/>
      </c>
      <c r="AH44" s="12" t="str">
        <f t="shared" si="32"/>
        <v/>
      </c>
      <c r="AI44" s="13" t="str">
        <f t="shared" si="33"/>
        <v/>
      </c>
      <c r="AJ44" s="5" t="str">
        <f t="shared" si="11"/>
        <v/>
      </c>
      <c r="AK44" s="12" t="str">
        <f t="shared" si="34"/>
        <v/>
      </c>
      <c r="AL44" s="13" t="str">
        <f t="shared" si="35"/>
        <v/>
      </c>
      <c r="AM44" s="5" t="str">
        <f t="shared" si="12"/>
        <v/>
      </c>
      <c r="AN44" s="12" t="str">
        <f t="shared" si="36"/>
        <v/>
      </c>
      <c r="AO44" s="13" t="str">
        <f t="shared" si="37"/>
        <v/>
      </c>
      <c r="AQ44" s="33"/>
      <c r="AR44" s="33"/>
      <c r="AS44" s="43" t="s">
        <v>13</v>
      </c>
    </row>
    <row r="45" spans="1:45" ht="16.2">
      <c r="A45" s="36">
        <v>43</v>
      </c>
      <c r="B45" s="33" t="str">
        <f t="shared" si="38"/>
        <v>Isabell Taplin</v>
      </c>
      <c r="C45" s="33" t="str">
        <f t="shared" si="39"/>
        <v>West Midlands</v>
      </c>
      <c r="D45" s="68">
        <v>17.37</v>
      </c>
      <c r="E45" s="28">
        <v>43</v>
      </c>
      <c r="F45" s="5" t="str">
        <f t="shared" si="13"/>
        <v/>
      </c>
      <c r="G45" s="12" t="str">
        <f t="shared" si="14"/>
        <v/>
      </c>
      <c r="H45" s="13" t="str">
        <f t="shared" si="15"/>
        <v/>
      </c>
      <c r="I45" s="5" t="str">
        <f t="shared" si="2"/>
        <v/>
      </c>
      <c r="J45" s="12" t="str">
        <f t="shared" si="16"/>
        <v/>
      </c>
      <c r="K45" s="13" t="str">
        <f t="shared" si="17"/>
        <v/>
      </c>
      <c r="L45" s="5" t="str">
        <f t="shared" si="3"/>
        <v/>
      </c>
      <c r="M45" s="12" t="str">
        <f t="shared" si="18"/>
        <v/>
      </c>
      <c r="N45" s="13" t="str">
        <f t="shared" si="19"/>
        <v/>
      </c>
      <c r="O45" s="5" t="str">
        <f t="shared" si="4"/>
        <v/>
      </c>
      <c r="P45" s="12" t="str">
        <f t="shared" si="20"/>
        <v/>
      </c>
      <c r="Q45" s="13" t="str">
        <f t="shared" si="21"/>
        <v/>
      </c>
      <c r="R45" s="5" t="str">
        <f t="shared" si="5"/>
        <v/>
      </c>
      <c r="S45" s="12" t="str">
        <f t="shared" si="22"/>
        <v/>
      </c>
      <c r="T45" s="13" t="str">
        <f t="shared" si="23"/>
        <v/>
      </c>
      <c r="U45" s="5" t="str">
        <f t="shared" si="6"/>
        <v/>
      </c>
      <c r="V45" s="12" t="str">
        <f t="shared" si="24"/>
        <v/>
      </c>
      <c r="W45" s="13" t="str">
        <f t="shared" si="25"/>
        <v/>
      </c>
      <c r="X45" s="5" t="str">
        <f t="shared" si="7"/>
        <v/>
      </c>
      <c r="Y45" s="12" t="str">
        <f t="shared" si="26"/>
        <v/>
      </c>
      <c r="Z45" s="13" t="str">
        <f t="shared" si="27"/>
        <v/>
      </c>
      <c r="AA45" s="5" t="str">
        <f t="shared" si="8"/>
        <v/>
      </c>
      <c r="AB45" s="12" t="str">
        <f t="shared" si="28"/>
        <v/>
      </c>
      <c r="AC45" s="13" t="str">
        <f t="shared" si="29"/>
        <v/>
      </c>
      <c r="AD45" s="5">
        <f t="shared" si="9"/>
        <v>43</v>
      </c>
      <c r="AE45" s="12">
        <f t="shared" si="30"/>
        <v>6</v>
      </c>
      <c r="AF45" s="13">
        <f t="shared" si="31"/>
        <v>43</v>
      </c>
      <c r="AG45" s="5" t="str">
        <f t="shared" si="10"/>
        <v/>
      </c>
      <c r="AH45" s="12" t="str">
        <f t="shared" si="32"/>
        <v/>
      </c>
      <c r="AI45" s="13" t="str">
        <f t="shared" si="33"/>
        <v/>
      </c>
      <c r="AJ45" s="5" t="str">
        <f t="shared" si="11"/>
        <v/>
      </c>
      <c r="AK45" s="12" t="str">
        <f t="shared" si="34"/>
        <v/>
      </c>
      <c r="AL45" s="13" t="str">
        <f t="shared" si="35"/>
        <v/>
      </c>
      <c r="AM45" s="5" t="str">
        <f t="shared" si="12"/>
        <v/>
      </c>
      <c r="AN45" s="12" t="str">
        <f t="shared" si="36"/>
        <v/>
      </c>
      <c r="AO45" s="13" t="str">
        <f t="shared" si="37"/>
        <v/>
      </c>
      <c r="AQ45" s="33"/>
      <c r="AR45" s="33"/>
      <c r="AS45" s="43" t="s">
        <v>13</v>
      </c>
    </row>
    <row r="46" spans="1:45" ht="16.2">
      <c r="A46" s="36">
        <v>44</v>
      </c>
      <c r="B46" s="33" t="str">
        <f t="shared" si="38"/>
        <v>Emily Lovett</v>
      </c>
      <c r="C46" s="33" t="str">
        <f t="shared" si="39"/>
        <v>Warwickshire</v>
      </c>
      <c r="D46" s="68">
        <v>17.38</v>
      </c>
      <c r="E46" s="28">
        <v>44</v>
      </c>
      <c r="F46" s="5" t="str">
        <f t="shared" si="13"/>
        <v/>
      </c>
      <c r="G46" s="12" t="str">
        <f t="shared" si="14"/>
        <v/>
      </c>
      <c r="H46" s="13" t="str">
        <f t="shared" si="15"/>
        <v/>
      </c>
      <c r="I46" s="5" t="str">
        <f t="shared" si="2"/>
        <v/>
      </c>
      <c r="J46" s="12" t="str">
        <f t="shared" si="16"/>
        <v/>
      </c>
      <c r="K46" s="13" t="str">
        <f t="shared" si="17"/>
        <v/>
      </c>
      <c r="L46" s="5" t="str">
        <f t="shared" si="3"/>
        <v/>
      </c>
      <c r="M46" s="12" t="str">
        <f t="shared" si="18"/>
        <v/>
      </c>
      <c r="N46" s="13" t="str">
        <f t="shared" si="19"/>
        <v/>
      </c>
      <c r="O46" s="5" t="str">
        <f t="shared" si="4"/>
        <v/>
      </c>
      <c r="P46" s="12" t="str">
        <f t="shared" si="20"/>
        <v/>
      </c>
      <c r="Q46" s="13" t="str">
        <f t="shared" si="21"/>
        <v/>
      </c>
      <c r="R46" s="5" t="str">
        <f t="shared" si="5"/>
        <v/>
      </c>
      <c r="S46" s="12" t="str">
        <f t="shared" si="22"/>
        <v/>
      </c>
      <c r="T46" s="13" t="str">
        <f t="shared" si="23"/>
        <v/>
      </c>
      <c r="U46" s="5" t="str">
        <f t="shared" si="6"/>
        <v/>
      </c>
      <c r="V46" s="12" t="str">
        <f t="shared" si="24"/>
        <v/>
      </c>
      <c r="W46" s="13" t="str">
        <f t="shared" si="25"/>
        <v/>
      </c>
      <c r="X46" s="5" t="str">
        <f t="shared" si="7"/>
        <v/>
      </c>
      <c r="Y46" s="12" t="str">
        <f t="shared" si="26"/>
        <v/>
      </c>
      <c r="Z46" s="13" t="str">
        <f t="shared" si="27"/>
        <v/>
      </c>
      <c r="AA46" s="5">
        <f t="shared" si="8"/>
        <v>44</v>
      </c>
      <c r="AB46" s="12">
        <f t="shared" si="28"/>
        <v>6</v>
      </c>
      <c r="AC46" s="13">
        <f t="shared" si="29"/>
        <v>44</v>
      </c>
      <c r="AD46" s="5" t="str">
        <f t="shared" si="9"/>
        <v/>
      </c>
      <c r="AE46" s="12" t="str">
        <f t="shared" si="30"/>
        <v/>
      </c>
      <c r="AF46" s="13" t="str">
        <f t="shared" si="31"/>
        <v/>
      </c>
      <c r="AG46" s="5" t="str">
        <f t="shared" si="10"/>
        <v/>
      </c>
      <c r="AH46" s="12" t="str">
        <f t="shared" si="32"/>
        <v/>
      </c>
      <c r="AI46" s="13" t="str">
        <f t="shared" si="33"/>
        <v/>
      </c>
      <c r="AJ46" s="5" t="str">
        <f t="shared" si="11"/>
        <v/>
      </c>
      <c r="AK46" s="12" t="str">
        <f t="shared" si="34"/>
        <v/>
      </c>
      <c r="AL46" s="13" t="str">
        <f t="shared" si="35"/>
        <v/>
      </c>
      <c r="AM46" s="5" t="str">
        <f t="shared" si="12"/>
        <v/>
      </c>
      <c r="AN46" s="12" t="str">
        <f t="shared" si="36"/>
        <v/>
      </c>
      <c r="AO46" s="13" t="str">
        <f t="shared" si="37"/>
        <v/>
      </c>
      <c r="AQ46" s="33"/>
      <c r="AR46" s="33"/>
      <c r="AS46" s="43" t="s">
        <v>13</v>
      </c>
    </row>
    <row r="47" spans="1:45" ht="16.2">
      <c r="A47" s="36">
        <v>45</v>
      </c>
      <c r="B47" s="33" t="str">
        <f t="shared" si="38"/>
        <v>Ryley Malone-Priest</v>
      </c>
      <c r="C47" s="33" t="str">
        <f t="shared" si="39"/>
        <v>Hereford and Worcester</v>
      </c>
      <c r="D47" s="68">
        <v>17.46</v>
      </c>
      <c r="E47" s="28">
        <v>45</v>
      </c>
      <c r="F47" s="5" t="str">
        <f t="shared" si="13"/>
        <v/>
      </c>
      <c r="G47" s="12" t="str">
        <f t="shared" si="14"/>
        <v/>
      </c>
      <c r="H47" s="13" t="str">
        <f t="shared" si="15"/>
        <v/>
      </c>
      <c r="I47" s="5" t="str">
        <f t="shared" si="2"/>
        <v/>
      </c>
      <c r="J47" s="12" t="str">
        <f t="shared" si="16"/>
        <v/>
      </c>
      <c r="K47" s="13" t="str">
        <f t="shared" si="17"/>
        <v/>
      </c>
      <c r="L47" s="5">
        <f t="shared" si="3"/>
        <v>45</v>
      </c>
      <c r="M47" s="12">
        <f t="shared" si="18"/>
        <v>5</v>
      </c>
      <c r="N47" s="13">
        <f t="shared" si="19"/>
        <v>45</v>
      </c>
      <c r="O47" s="5" t="str">
        <f t="shared" si="4"/>
        <v/>
      </c>
      <c r="P47" s="12" t="str">
        <f t="shared" si="20"/>
        <v/>
      </c>
      <c r="Q47" s="13" t="str">
        <f t="shared" si="21"/>
        <v/>
      </c>
      <c r="R47" s="5" t="str">
        <f t="shared" si="5"/>
        <v/>
      </c>
      <c r="S47" s="12" t="str">
        <f t="shared" si="22"/>
        <v/>
      </c>
      <c r="T47" s="13" t="str">
        <f t="shared" si="23"/>
        <v/>
      </c>
      <c r="U47" s="5" t="str">
        <f t="shared" si="6"/>
        <v/>
      </c>
      <c r="V47" s="12" t="str">
        <f t="shared" si="24"/>
        <v/>
      </c>
      <c r="W47" s="13" t="str">
        <f t="shared" si="25"/>
        <v/>
      </c>
      <c r="X47" s="5" t="str">
        <f t="shared" si="7"/>
        <v/>
      </c>
      <c r="Y47" s="12" t="str">
        <f t="shared" si="26"/>
        <v/>
      </c>
      <c r="Z47" s="13" t="str">
        <f t="shared" si="27"/>
        <v/>
      </c>
      <c r="AA47" s="5" t="str">
        <f t="shared" si="8"/>
        <v/>
      </c>
      <c r="AB47" s="12" t="str">
        <f t="shared" si="28"/>
        <v/>
      </c>
      <c r="AC47" s="13" t="str">
        <f t="shared" si="29"/>
        <v/>
      </c>
      <c r="AD47" s="5" t="str">
        <f t="shared" si="9"/>
        <v/>
      </c>
      <c r="AE47" s="12" t="str">
        <f t="shared" si="30"/>
        <v/>
      </c>
      <c r="AF47" s="13" t="str">
        <f t="shared" si="31"/>
        <v/>
      </c>
      <c r="AG47" s="5" t="str">
        <f t="shared" si="10"/>
        <v/>
      </c>
      <c r="AH47" s="12" t="str">
        <f t="shared" si="32"/>
        <v/>
      </c>
      <c r="AI47" s="13" t="str">
        <f t="shared" si="33"/>
        <v/>
      </c>
      <c r="AJ47" s="5" t="str">
        <f t="shared" si="11"/>
        <v/>
      </c>
      <c r="AK47" s="12" t="str">
        <f t="shared" si="34"/>
        <v/>
      </c>
      <c r="AL47" s="13" t="str">
        <f t="shared" si="35"/>
        <v/>
      </c>
      <c r="AM47" s="5" t="str">
        <f t="shared" si="12"/>
        <v/>
      </c>
      <c r="AN47" s="12" t="str">
        <f t="shared" si="36"/>
        <v/>
      </c>
      <c r="AO47" s="13" t="str">
        <f t="shared" si="37"/>
        <v/>
      </c>
      <c r="AQ47" s="33"/>
      <c r="AR47" s="33"/>
      <c r="AS47" s="43" t="s">
        <v>13</v>
      </c>
    </row>
    <row r="48" spans="1:45" ht="16.2">
      <c r="A48" s="36">
        <v>46</v>
      </c>
      <c r="B48" s="33" t="str">
        <f t="shared" si="38"/>
        <v>Poppy Ranford</v>
      </c>
      <c r="C48" s="33" t="str">
        <f t="shared" si="39"/>
        <v>Staffordshire</v>
      </c>
      <c r="D48" s="68">
        <v>17.489999999999998</v>
      </c>
      <c r="E48" s="28">
        <v>46</v>
      </c>
      <c r="F48" s="5" t="str">
        <f t="shared" si="13"/>
        <v/>
      </c>
      <c r="G48" s="12" t="str">
        <f t="shared" si="14"/>
        <v/>
      </c>
      <c r="H48" s="13" t="str">
        <f t="shared" si="15"/>
        <v/>
      </c>
      <c r="I48" s="5" t="str">
        <f t="shared" si="2"/>
        <v/>
      </c>
      <c r="J48" s="12" t="str">
        <f t="shared" si="16"/>
        <v/>
      </c>
      <c r="K48" s="13" t="str">
        <f t="shared" si="17"/>
        <v/>
      </c>
      <c r="L48" s="5" t="str">
        <f t="shared" si="3"/>
        <v/>
      </c>
      <c r="M48" s="12" t="str">
        <f t="shared" si="18"/>
        <v/>
      </c>
      <c r="N48" s="13" t="str">
        <f t="shared" si="19"/>
        <v/>
      </c>
      <c r="O48" s="5" t="str">
        <f t="shared" si="4"/>
        <v/>
      </c>
      <c r="P48" s="12" t="str">
        <f t="shared" si="20"/>
        <v/>
      </c>
      <c r="Q48" s="13" t="str">
        <f t="shared" si="21"/>
        <v/>
      </c>
      <c r="R48" s="5" t="str">
        <f t="shared" si="5"/>
        <v/>
      </c>
      <c r="S48" s="12" t="str">
        <f t="shared" si="22"/>
        <v/>
      </c>
      <c r="T48" s="13" t="str">
        <f t="shared" si="23"/>
        <v/>
      </c>
      <c r="U48" s="5">
        <f t="shared" si="6"/>
        <v>46</v>
      </c>
      <c r="V48" s="12">
        <f t="shared" si="24"/>
        <v>3</v>
      </c>
      <c r="W48" s="13">
        <f t="shared" si="25"/>
        <v>46</v>
      </c>
      <c r="X48" s="5" t="str">
        <f t="shared" si="7"/>
        <v/>
      </c>
      <c r="Y48" s="12" t="str">
        <f t="shared" si="26"/>
        <v/>
      </c>
      <c r="Z48" s="13" t="str">
        <f t="shared" si="27"/>
        <v/>
      </c>
      <c r="AA48" s="5" t="str">
        <f t="shared" si="8"/>
        <v/>
      </c>
      <c r="AB48" s="12" t="str">
        <f t="shared" si="28"/>
        <v/>
      </c>
      <c r="AC48" s="13" t="str">
        <f t="shared" si="29"/>
        <v/>
      </c>
      <c r="AD48" s="5" t="str">
        <f t="shared" si="9"/>
        <v/>
      </c>
      <c r="AE48" s="12" t="str">
        <f t="shared" si="30"/>
        <v/>
      </c>
      <c r="AF48" s="13" t="str">
        <f t="shared" si="31"/>
        <v/>
      </c>
      <c r="AG48" s="5" t="str">
        <f t="shared" si="10"/>
        <v/>
      </c>
      <c r="AH48" s="12" t="str">
        <f t="shared" si="32"/>
        <v/>
      </c>
      <c r="AI48" s="13" t="str">
        <f t="shared" si="33"/>
        <v/>
      </c>
      <c r="AJ48" s="5" t="str">
        <f t="shared" si="11"/>
        <v/>
      </c>
      <c r="AK48" s="12" t="str">
        <f t="shared" si="34"/>
        <v/>
      </c>
      <c r="AL48" s="13" t="str">
        <f t="shared" si="35"/>
        <v/>
      </c>
      <c r="AM48" s="5" t="str">
        <f t="shared" si="12"/>
        <v/>
      </c>
      <c r="AN48" s="12" t="str">
        <f t="shared" si="36"/>
        <v/>
      </c>
      <c r="AO48" s="13" t="str">
        <f t="shared" si="37"/>
        <v/>
      </c>
      <c r="AQ48" s="33">
        <v>51</v>
      </c>
      <c r="AR48" s="34" t="s">
        <v>526</v>
      </c>
      <c r="AS48" s="42" t="s">
        <v>17</v>
      </c>
    </row>
    <row r="49" spans="1:45" ht="16.2">
      <c r="A49" s="36">
        <v>47</v>
      </c>
      <c r="B49" s="33" t="str">
        <f t="shared" si="38"/>
        <v>Imogen Pughe</v>
      </c>
      <c r="C49" s="33" t="str">
        <f t="shared" si="39"/>
        <v>Merseyside</v>
      </c>
      <c r="D49" s="68">
        <v>17.489999999999998</v>
      </c>
      <c r="E49" s="28">
        <v>47</v>
      </c>
      <c r="F49" s="5" t="str">
        <f t="shared" si="13"/>
        <v/>
      </c>
      <c r="G49" s="12" t="str">
        <f t="shared" si="14"/>
        <v/>
      </c>
      <c r="H49" s="13" t="str">
        <f t="shared" si="15"/>
        <v/>
      </c>
      <c r="I49" s="5" t="str">
        <f t="shared" si="2"/>
        <v/>
      </c>
      <c r="J49" s="12" t="str">
        <f t="shared" si="16"/>
        <v/>
      </c>
      <c r="K49" s="13" t="str">
        <f t="shared" si="17"/>
        <v/>
      </c>
      <c r="L49" s="5" t="str">
        <f t="shared" si="3"/>
        <v/>
      </c>
      <c r="M49" s="12" t="str">
        <f t="shared" si="18"/>
        <v/>
      </c>
      <c r="N49" s="13" t="str">
        <f t="shared" si="19"/>
        <v/>
      </c>
      <c r="O49" s="5">
        <f t="shared" si="4"/>
        <v>47</v>
      </c>
      <c r="P49" s="12">
        <f t="shared" si="20"/>
        <v>5</v>
      </c>
      <c r="Q49" s="13">
        <f t="shared" si="21"/>
        <v>47</v>
      </c>
      <c r="R49" s="5" t="str">
        <f t="shared" si="5"/>
        <v/>
      </c>
      <c r="S49" s="12" t="str">
        <f t="shared" si="22"/>
        <v/>
      </c>
      <c r="T49" s="13" t="str">
        <f t="shared" si="23"/>
        <v/>
      </c>
      <c r="U49" s="5" t="str">
        <f t="shared" si="6"/>
        <v/>
      </c>
      <c r="V49" s="12" t="str">
        <f t="shared" si="24"/>
        <v/>
      </c>
      <c r="W49" s="13" t="str">
        <f t="shared" si="25"/>
        <v/>
      </c>
      <c r="X49" s="5" t="str">
        <f t="shared" si="7"/>
        <v/>
      </c>
      <c r="Y49" s="12" t="str">
        <f t="shared" si="26"/>
        <v/>
      </c>
      <c r="Z49" s="13" t="str">
        <f t="shared" si="27"/>
        <v/>
      </c>
      <c r="AA49" s="5" t="str">
        <f t="shared" si="8"/>
        <v/>
      </c>
      <c r="AB49" s="12" t="str">
        <f t="shared" si="28"/>
        <v/>
      </c>
      <c r="AC49" s="13" t="str">
        <f t="shared" si="29"/>
        <v/>
      </c>
      <c r="AD49" s="5" t="str">
        <f t="shared" si="9"/>
        <v/>
      </c>
      <c r="AE49" s="12" t="str">
        <f t="shared" si="30"/>
        <v/>
      </c>
      <c r="AF49" s="13" t="str">
        <f t="shared" si="31"/>
        <v/>
      </c>
      <c r="AG49" s="5" t="str">
        <f t="shared" si="10"/>
        <v/>
      </c>
      <c r="AH49" s="12" t="str">
        <f t="shared" si="32"/>
        <v/>
      </c>
      <c r="AI49" s="13" t="str">
        <f t="shared" si="33"/>
        <v/>
      </c>
      <c r="AJ49" s="5" t="str">
        <f t="shared" si="11"/>
        <v/>
      </c>
      <c r="AK49" s="12" t="str">
        <f t="shared" si="34"/>
        <v/>
      </c>
      <c r="AL49" s="13" t="str">
        <f t="shared" si="35"/>
        <v/>
      </c>
      <c r="AM49" s="5" t="str">
        <f t="shared" si="12"/>
        <v/>
      </c>
      <c r="AN49" s="12" t="str">
        <f t="shared" si="36"/>
        <v/>
      </c>
      <c r="AO49" s="13" t="str">
        <f t="shared" si="37"/>
        <v/>
      </c>
      <c r="AQ49" s="33">
        <v>4</v>
      </c>
      <c r="AR49" s="34" t="s">
        <v>527</v>
      </c>
      <c r="AS49" s="42" t="s">
        <v>17</v>
      </c>
    </row>
    <row r="50" spans="1:45" ht="16.2">
      <c r="A50" s="36">
        <v>48</v>
      </c>
      <c r="B50" s="33" t="str">
        <f t="shared" si="38"/>
        <v>Ana Lovett</v>
      </c>
      <c r="C50" s="33" t="str">
        <f t="shared" si="39"/>
        <v>Warwickshire</v>
      </c>
      <c r="D50" s="68">
        <v>17.510000000000002</v>
      </c>
      <c r="E50" s="28">
        <v>48</v>
      </c>
      <c r="F50" s="5" t="str">
        <f t="shared" si="13"/>
        <v/>
      </c>
      <c r="G50" s="12" t="str">
        <f t="shared" si="14"/>
        <v/>
      </c>
      <c r="H50" s="13" t="str">
        <f t="shared" si="15"/>
        <v/>
      </c>
      <c r="I50" s="5" t="str">
        <f t="shared" si="2"/>
        <v/>
      </c>
      <c r="J50" s="12" t="str">
        <f t="shared" si="16"/>
        <v/>
      </c>
      <c r="K50" s="13" t="str">
        <f t="shared" si="17"/>
        <v/>
      </c>
      <c r="L50" s="5" t="str">
        <f t="shared" si="3"/>
        <v/>
      </c>
      <c r="M50" s="12" t="str">
        <f t="shared" si="18"/>
        <v/>
      </c>
      <c r="N50" s="13" t="str">
        <f t="shared" si="19"/>
        <v/>
      </c>
      <c r="O50" s="5" t="str">
        <f t="shared" si="4"/>
        <v/>
      </c>
      <c r="P50" s="12" t="str">
        <f t="shared" si="20"/>
        <v/>
      </c>
      <c r="Q50" s="13" t="str">
        <f t="shared" si="21"/>
        <v/>
      </c>
      <c r="R50" s="5" t="str">
        <f t="shared" si="5"/>
        <v/>
      </c>
      <c r="S50" s="12" t="str">
        <f t="shared" si="22"/>
        <v/>
      </c>
      <c r="T50" s="13" t="str">
        <f t="shared" si="23"/>
        <v/>
      </c>
      <c r="U50" s="5" t="str">
        <f t="shared" si="6"/>
        <v/>
      </c>
      <c r="V50" s="12" t="str">
        <f t="shared" si="24"/>
        <v/>
      </c>
      <c r="W50" s="13" t="str">
        <f t="shared" si="25"/>
        <v/>
      </c>
      <c r="X50" s="5" t="str">
        <f t="shared" si="7"/>
        <v/>
      </c>
      <c r="Y50" s="12" t="str">
        <f t="shared" si="26"/>
        <v/>
      </c>
      <c r="Z50" s="13" t="str">
        <f t="shared" si="27"/>
        <v/>
      </c>
      <c r="AA50" s="5">
        <f t="shared" si="8"/>
        <v>48</v>
      </c>
      <c r="AB50" s="12">
        <f t="shared" si="28"/>
        <v>7</v>
      </c>
      <c r="AC50" s="13" t="str">
        <f t="shared" si="29"/>
        <v/>
      </c>
      <c r="AD50" s="5" t="str">
        <f t="shared" si="9"/>
        <v/>
      </c>
      <c r="AE50" s="12" t="str">
        <f t="shared" si="30"/>
        <v/>
      </c>
      <c r="AF50" s="13" t="str">
        <f t="shared" si="31"/>
        <v/>
      </c>
      <c r="AG50" s="5" t="str">
        <f t="shared" si="10"/>
        <v/>
      </c>
      <c r="AH50" s="12" t="str">
        <f t="shared" si="32"/>
        <v/>
      </c>
      <c r="AI50" s="13" t="str">
        <f t="shared" si="33"/>
        <v/>
      </c>
      <c r="AJ50" s="5" t="str">
        <f t="shared" si="11"/>
        <v/>
      </c>
      <c r="AK50" s="12" t="str">
        <f t="shared" si="34"/>
        <v/>
      </c>
      <c r="AL50" s="13" t="str">
        <f t="shared" si="35"/>
        <v/>
      </c>
      <c r="AM50" s="5" t="str">
        <f t="shared" si="12"/>
        <v/>
      </c>
      <c r="AN50" s="12" t="str">
        <f t="shared" si="36"/>
        <v/>
      </c>
      <c r="AO50" s="13" t="str">
        <f t="shared" si="37"/>
        <v/>
      </c>
      <c r="AQ50" s="33">
        <v>9</v>
      </c>
      <c r="AR50" s="34" t="s">
        <v>528</v>
      </c>
      <c r="AS50" s="42" t="s">
        <v>17</v>
      </c>
    </row>
    <row r="51" spans="1:45" ht="16.2">
      <c r="A51" s="36">
        <v>49</v>
      </c>
      <c r="B51" s="33" t="str">
        <f t="shared" si="38"/>
        <v>Ellen Taylor</v>
      </c>
      <c r="C51" s="33" t="str">
        <f t="shared" si="39"/>
        <v>Warwickshire</v>
      </c>
      <c r="D51" s="68">
        <v>17.53</v>
      </c>
      <c r="E51" s="28">
        <v>49</v>
      </c>
      <c r="F51" s="5" t="str">
        <f t="shared" si="13"/>
        <v/>
      </c>
      <c r="G51" s="12" t="str">
        <f t="shared" si="14"/>
        <v/>
      </c>
      <c r="H51" s="13" t="str">
        <f t="shared" si="15"/>
        <v/>
      </c>
      <c r="I51" s="5" t="str">
        <f t="shared" si="2"/>
        <v/>
      </c>
      <c r="J51" s="12" t="str">
        <f t="shared" si="16"/>
        <v/>
      </c>
      <c r="K51" s="13" t="str">
        <f t="shared" si="17"/>
        <v/>
      </c>
      <c r="L51" s="5" t="str">
        <f t="shared" si="3"/>
        <v/>
      </c>
      <c r="M51" s="12" t="str">
        <f t="shared" si="18"/>
        <v/>
      </c>
      <c r="N51" s="13" t="str">
        <f t="shared" si="19"/>
        <v/>
      </c>
      <c r="O51" s="5" t="str">
        <f t="shared" si="4"/>
        <v/>
      </c>
      <c r="P51" s="12" t="str">
        <f t="shared" si="20"/>
        <v/>
      </c>
      <c r="Q51" s="13" t="str">
        <f t="shared" si="21"/>
        <v/>
      </c>
      <c r="R51" s="5" t="str">
        <f t="shared" si="5"/>
        <v/>
      </c>
      <c r="S51" s="12" t="str">
        <f t="shared" si="22"/>
        <v/>
      </c>
      <c r="T51" s="13" t="str">
        <f t="shared" si="23"/>
        <v/>
      </c>
      <c r="U51" s="5" t="str">
        <f t="shared" si="6"/>
        <v/>
      </c>
      <c r="V51" s="12" t="str">
        <f t="shared" si="24"/>
        <v/>
      </c>
      <c r="W51" s="13" t="str">
        <f t="shared" si="25"/>
        <v/>
      </c>
      <c r="X51" s="5" t="str">
        <f t="shared" si="7"/>
        <v/>
      </c>
      <c r="Y51" s="12" t="str">
        <f t="shared" si="26"/>
        <v/>
      </c>
      <c r="Z51" s="13" t="str">
        <f t="shared" si="27"/>
        <v/>
      </c>
      <c r="AA51" s="5">
        <f t="shared" si="8"/>
        <v>49</v>
      </c>
      <c r="AB51" s="12">
        <f t="shared" si="28"/>
        <v>8</v>
      </c>
      <c r="AC51" s="13" t="str">
        <f t="shared" si="29"/>
        <v/>
      </c>
      <c r="AD51" s="5" t="str">
        <f t="shared" si="9"/>
        <v/>
      </c>
      <c r="AE51" s="12" t="str">
        <f t="shared" si="30"/>
        <v/>
      </c>
      <c r="AF51" s="13" t="str">
        <f t="shared" si="31"/>
        <v/>
      </c>
      <c r="AG51" s="5" t="str">
        <f t="shared" si="10"/>
        <v/>
      </c>
      <c r="AH51" s="12" t="str">
        <f t="shared" si="32"/>
        <v/>
      </c>
      <c r="AI51" s="13" t="str">
        <f t="shared" si="33"/>
        <v/>
      </c>
      <c r="AJ51" s="5" t="str">
        <f t="shared" si="11"/>
        <v/>
      </c>
      <c r="AK51" s="12" t="str">
        <f t="shared" si="34"/>
        <v/>
      </c>
      <c r="AL51" s="13" t="str">
        <f t="shared" si="35"/>
        <v/>
      </c>
      <c r="AM51" s="5" t="str">
        <f t="shared" si="12"/>
        <v/>
      </c>
      <c r="AN51" s="12" t="str">
        <f t="shared" si="36"/>
        <v/>
      </c>
      <c r="AO51" s="13" t="str">
        <f t="shared" si="37"/>
        <v/>
      </c>
      <c r="AQ51" s="33">
        <v>56</v>
      </c>
      <c r="AR51" s="34" t="s">
        <v>529</v>
      </c>
      <c r="AS51" s="42" t="s">
        <v>17</v>
      </c>
    </row>
    <row r="52" spans="1:45" ht="16.2">
      <c r="A52" s="36">
        <v>50</v>
      </c>
      <c r="B52" s="33" t="str">
        <f t="shared" si="38"/>
        <v>Charlotte Gilbody</v>
      </c>
      <c r="C52" s="33" t="str">
        <f t="shared" si="39"/>
        <v>Shropshire</v>
      </c>
      <c r="D52" s="68">
        <v>17.559999999999999</v>
      </c>
      <c r="E52" s="28">
        <v>50</v>
      </c>
      <c r="F52" s="5" t="str">
        <f t="shared" si="13"/>
        <v/>
      </c>
      <c r="G52" s="12" t="str">
        <f t="shared" si="14"/>
        <v/>
      </c>
      <c r="H52" s="13" t="str">
        <f t="shared" si="15"/>
        <v/>
      </c>
      <c r="I52" s="5" t="str">
        <f t="shared" si="2"/>
        <v/>
      </c>
      <c r="J52" s="12" t="str">
        <f t="shared" si="16"/>
        <v/>
      </c>
      <c r="K52" s="13" t="str">
        <f t="shared" si="17"/>
        <v/>
      </c>
      <c r="L52" s="5" t="str">
        <f t="shared" si="3"/>
        <v/>
      </c>
      <c r="M52" s="12" t="str">
        <f t="shared" si="18"/>
        <v/>
      </c>
      <c r="N52" s="13" t="str">
        <f t="shared" si="19"/>
        <v/>
      </c>
      <c r="O52" s="5" t="str">
        <f t="shared" si="4"/>
        <v/>
      </c>
      <c r="P52" s="12" t="str">
        <f t="shared" si="20"/>
        <v/>
      </c>
      <c r="Q52" s="13" t="str">
        <f t="shared" si="21"/>
        <v/>
      </c>
      <c r="R52" s="5">
        <f t="shared" si="5"/>
        <v>50</v>
      </c>
      <c r="S52" s="12">
        <f t="shared" si="22"/>
        <v>5</v>
      </c>
      <c r="T52" s="13">
        <f t="shared" si="23"/>
        <v>50</v>
      </c>
      <c r="U52" s="5" t="str">
        <f t="shared" si="6"/>
        <v/>
      </c>
      <c r="V52" s="12" t="str">
        <f t="shared" si="24"/>
        <v/>
      </c>
      <c r="W52" s="13" t="str">
        <f t="shared" si="25"/>
        <v/>
      </c>
      <c r="X52" s="5" t="str">
        <f t="shared" si="7"/>
        <v/>
      </c>
      <c r="Y52" s="12" t="str">
        <f t="shared" si="26"/>
        <v/>
      </c>
      <c r="Z52" s="13" t="str">
        <f t="shared" si="27"/>
        <v/>
      </c>
      <c r="AA52" s="5" t="str">
        <f t="shared" si="8"/>
        <v/>
      </c>
      <c r="AB52" s="12" t="str">
        <f t="shared" si="28"/>
        <v/>
      </c>
      <c r="AC52" s="13" t="str">
        <f t="shared" si="29"/>
        <v/>
      </c>
      <c r="AD52" s="5" t="str">
        <f t="shared" si="9"/>
        <v/>
      </c>
      <c r="AE52" s="12" t="str">
        <f t="shared" si="30"/>
        <v/>
      </c>
      <c r="AF52" s="13" t="str">
        <f t="shared" si="31"/>
        <v/>
      </c>
      <c r="AG52" s="5" t="str">
        <f t="shared" si="10"/>
        <v/>
      </c>
      <c r="AH52" s="12" t="str">
        <f t="shared" si="32"/>
        <v/>
      </c>
      <c r="AI52" s="13" t="str">
        <f t="shared" si="33"/>
        <v/>
      </c>
      <c r="AJ52" s="5" t="str">
        <f t="shared" si="11"/>
        <v/>
      </c>
      <c r="AK52" s="12" t="str">
        <f t="shared" si="34"/>
        <v/>
      </c>
      <c r="AL52" s="13" t="str">
        <f t="shared" si="35"/>
        <v/>
      </c>
      <c r="AM52" s="5" t="str">
        <f t="shared" si="12"/>
        <v/>
      </c>
      <c r="AN52" s="12" t="str">
        <f t="shared" si="36"/>
        <v/>
      </c>
      <c r="AO52" s="13" t="str">
        <f t="shared" si="37"/>
        <v/>
      </c>
      <c r="AQ52" s="33">
        <v>47</v>
      </c>
      <c r="AR52" s="34" t="s">
        <v>530</v>
      </c>
      <c r="AS52" s="42" t="s">
        <v>17</v>
      </c>
    </row>
    <row r="53" spans="1:45" ht="16.2">
      <c r="A53" s="36">
        <v>51</v>
      </c>
      <c r="B53" s="33" t="str">
        <f t="shared" si="38"/>
        <v>Caitlyn O'Brien</v>
      </c>
      <c r="C53" s="33" t="str">
        <f t="shared" si="39"/>
        <v>Merseyside</v>
      </c>
      <c r="D53" s="68">
        <v>17.559999999999999</v>
      </c>
      <c r="E53" s="28">
        <v>51</v>
      </c>
      <c r="F53" s="5" t="str">
        <f t="shared" si="13"/>
        <v/>
      </c>
      <c r="G53" s="12" t="str">
        <f t="shared" si="14"/>
        <v/>
      </c>
      <c r="H53" s="13" t="str">
        <f t="shared" si="15"/>
        <v/>
      </c>
      <c r="I53" s="5" t="str">
        <f t="shared" si="2"/>
        <v/>
      </c>
      <c r="J53" s="12" t="str">
        <f t="shared" si="16"/>
        <v/>
      </c>
      <c r="K53" s="13" t="str">
        <f t="shared" si="17"/>
        <v/>
      </c>
      <c r="L53" s="5" t="str">
        <f t="shared" si="3"/>
        <v/>
      </c>
      <c r="M53" s="12" t="str">
        <f t="shared" si="18"/>
        <v/>
      </c>
      <c r="N53" s="13" t="str">
        <f t="shared" si="19"/>
        <v/>
      </c>
      <c r="O53" s="5">
        <f t="shared" si="4"/>
        <v>51</v>
      </c>
      <c r="P53" s="12">
        <f t="shared" si="20"/>
        <v>6</v>
      </c>
      <c r="Q53" s="13">
        <f t="shared" si="21"/>
        <v>51</v>
      </c>
      <c r="R53" s="5" t="str">
        <f t="shared" si="5"/>
        <v/>
      </c>
      <c r="S53" s="12" t="str">
        <f t="shared" si="22"/>
        <v/>
      </c>
      <c r="T53" s="13" t="str">
        <f t="shared" si="23"/>
        <v/>
      </c>
      <c r="U53" s="5" t="str">
        <f t="shared" si="6"/>
        <v/>
      </c>
      <c r="V53" s="12" t="str">
        <f t="shared" si="24"/>
        <v/>
      </c>
      <c r="W53" s="13" t="str">
        <f t="shared" si="25"/>
        <v/>
      </c>
      <c r="X53" s="5" t="str">
        <f t="shared" si="7"/>
        <v/>
      </c>
      <c r="Y53" s="12" t="str">
        <f t="shared" si="26"/>
        <v/>
      </c>
      <c r="Z53" s="13" t="str">
        <f t="shared" si="27"/>
        <v/>
      </c>
      <c r="AA53" s="5" t="str">
        <f t="shared" si="8"/>
        <v/>
      </c>
      <c r="AB53" s="12" t="str">
        <f t="shared" si="28"/>
        <v/>
      </c>
      <c r="AC53" s="13" t="str">
        <f t="shared" si="29"/>
        <v/>
      </c>
      <c r="AD53" s="5" t="str">
        <f t="shared" si="9"/>
        <v/>
      </c>
      <c r="AE53" s="12" t="str">
        <f t="shared" si="30"/>
        <v/>
      </c>
      <c r="AF53" s="13" t="str">
        <f t="shared" si="31"/>
        <v/>
      </c>
      <c r="AG53" s="5" t="str">
        <f t="shared" si="10"/>
        <v/>
      </c>
      <c r="AH53" s="12" t="str">
        <f t="shared" si="32"/>
        <v/>
      </c>
      <c r="AI53" s="13" t="str">
        <f t="shared" si="33"/>
        <v/>
      </c>
      <c r="AJ53" s="5" t="str">
        <f t="shared" si="11"/>
        <v/>
      </c>
      <c r="AK53" s="12" t="str">
        <f t="shared" si="34"/>
        <v/>
      </c>
      <c r="AL53" s="13" t="str">
        <f t="shared" si="35"/>
        <v/>
      </c>
      <c r="AM53" s="5" t="str">
        <f t="shared" si="12"/>
        <v/>
      </c>
      <c r="AN53" s="12" t="str">
        <f t="shared" si="36"/>
        <v/>
      </c>
      <c r="AO53" s="13" t="str">
        <f t="shared" si="37"/>
        <v/>
      </c>
      <c r="AQ53" s="33"/>
      <c r="AR53" s="34" t="s">
        <v>531</v>
      </c>
      <c r="AS53" s="42" t="s">
        <v>17</v>
      </c>
    </row>
    <row r="54" spans="1:45" ht="16.2">
      <c r="A54" s="36">
        <v>52</v>
      </c>
      <c r="B54" s="33" t="str">
        <f t="shared" si="38"/>
        <v>Sophie Smart</v>
      </c>
      <c r="C54" s="33" t="str">
        <f t="shared" si="39"/>
        <v>Warwickshire</v>
      </c>
      <c r="D54" s="68">
        <v>17.57</v>
      </c>
      <c r="E54" s="28">
        <v>52</v>
      </c>
      <c r="F54" s="5" t="str">
        <f t="shared" si="13"/>
        <v/>
      </c>
      <c r="G54" s="12" t="str">
        <f t="shared" si="14"/>
        <v/>
      </c>
      <c r="H54" s="13" t="str">
        <f t="shared" si="15"/>
        <v/>
      </c>
      <c r="I54" s="5" t="str">
        <f t="shared" si="2"/>
        <v/>
      </c>
      <c r="J54" s="12" t="str">
        <f t="shared" si="16"/>
        <v/>
      </c>
      <c r="K54" s="13" t="str">
        <f t="shared" si="17"/>
        <v/>
      </c>
      <c r="L54" s="5" t="str">
        <f t="shared" si="3"/>
        <v/>
      </c>
      <c r="M54" s="12" t="str">
        <f t="shared" si="18"/>
        <v/>
      </c>
      <c r="N54" s="13" t="str">
        <f t="shared" si="19"/>
        <v/>
      </c>
      <c r="O54" s="5" t="str">
        <f t="shared" si="4"/>
        <v/>
      </c>
      <c r="P54" s="12" t="str">
        <f t="shared" si="20"/>
        <v/>
      </c>
      <c r="Q54" s="13" t="str">
        <f t="shared" si="21"/>
        <v/>
      </c>
      <c r="R54" s="5" t="str">
        <f t="shared" si="5"/>
        <v/>
      </c>
      <c r="S54" s="12" t="str">
        <f t="shared" si="22"/>
        <v/>
      </c>
      <c r="T54" s="13" t="str">
        <f t="shared" si="23"/>
        <v/>
      </c>
      <c r="U54" s="5" t="str">
        <f t="shared" si="6"/>
        <v/>
      </c>
      <c r="V54" s="12" t="str">
        <f t="shared" si="24"/>
        <v/>
      </c>
      <c r="W54" s="13" t="str">
        <f t="shared" si="25"/>
        <v/>
      </c>
      <c r="X54" s="5" t="str">
        <f t="shared" si="7"/>
        <v/>
      </c>
      <c r="Y54" s="12" t="str">
        <f t="shared" si="26"/>
        <v/>
      </c>
      <c r="Z54" s="13" t="str">
        <f t="shared" si="27"/>
        <v/>
      </c>
      <c r="AA54" s="5">
        <f t="shared" si="8"/>
        <v>52</v>
      </c>
      <c r="AB54" s="12">
        <f t="shared" si="28"/>
        <v>9</v>
      </c>
      <c r="AC54" s="13" t="str">
        <f t="shared" si="29"/>
        <v/>
      </c>
      <c r="AD54" s="5" t="str">
        <f t="shared" si="9"/>
        <v/>
      </c>
      <c r="AE54" s="12" t="str">
        <f t="shared" si="30"/>
        <v/>
      </c>
      <c r="AF54" s="13" t="str">
        <f t="shared" si="31"/>
        <v/>
      </c>
      <c r="AG54" s="5" t="str">
        <f t="shared" si="10"/>
        <v/>
      </c>
      <c r="AH54" s="12" t="str">
        <f t="shared" si="32"/>
        <v/>
      </c>
      <c r="AI54" s="13" t="str">
        <f t="shared" si="33"/>
        <v/>
      </c>
      <c r="AJ54" s="5" t="str">
        <f t="shared" si="11"/>
        <v/>
      </c>
      <c r="AK54" s="12" t="str">
        <f t="shared" si="34"/>
        <v/>
      </c>
      <c r="AL54" s="13" t="str">
        <f t="shared" si="35"/>
        <v/>
      </c>
      <c r="AM54" s="5" t="str">
        <f t="shared" si="12"/>
        <v/>
      </c>
      <c r="AN54" s="12" t="str">
        <f t="shared" si="36"/>
        <v/>
      </c>
      <c r="AO54" s="13" t="str">
        <f t="shared" si="37"/>
        <v/>
      </c>
      <c r="AQ54" s="33">
        <v>36</v>
      </c>
      <c r="AR54" s="34" t="s">
        <v>532</v>
      </c>
      <c r="AS54" s="42" t="s">
        <v>17</v>
      </c>
    </row>
    <row r="55" spans="1:45" ht="16.2">
      <c r="A55" s="36">
        <v>53</v>
      </c>
      <c r="B55" s="33" t="str">
        <f t="shared" si="38"/>
        <v>Rosa Shadforth-Groucutt</v>
      </c>
      <c r="C55" s="33" t="str">
        <f t="shared" si="39"/>
        <v>West Midlands</v>
      </c>
      <c r="D55" s="68">
        <v>18.010000000000002</v>
      </c>
      <c r="E55" s="28">
        <v>53</v>
      </c>
      <c r="F55" s="5" t="str">
        <f t="shared" si="13"/>
        <v/>
      </c>
      <c r="G55" s="12" t="str">
        <f t="shared" si="14"/>
        <v/>
      </c>
      <c r="H55" s="13" t="str">
        <f t="shared" si="15"/>
        <v/>
      </c>
      <c r="I55" s="5" t="str">
        <f t="shared" si="2"/>
        <v/>
      </c>
      <c r="J55" s="12" t="str">
        <f t="shared" si="16"/>
        <v/>
      </c>
      <c r="K55" s="13" t="str">
        <f t="shared" si="17"/>
        <v/>
      </c>
      <c r="L55" s="5" t="str">
        <f t="shared" si="3"/>
        <v/>
      </c>
      <c r="M55" s="12" t="str">
        <f t="shared" si="18"/>
        <v/>
      </c>
      <c r="N55" s="13" t="str">
        <f t="shared" si="19"/>
        <v/>
      </c>
      <c r="O55" s="5" t="str">
        <f t="shared" si="4"/>
        <v/>
      </c>
      <c r="P55" s="12" t="str">
        <f t="shared" si="20"/>
        <v/>
      </c>
      <c r="Q55" s="13" t="str">
        <f t="shared" si="21"/>
        <v/>
      </c>
      <c r="R55" s="5" t="str">
        <f t="shared" si="5"/>
        <v/>
      </c>
      <c r="S55" s="12" t="str">
        <f t="shared" si="22"/>
        <v/>
      </c>
      <c r="T55" s="13" t="str">
        <f t="shared" si="23"/>
        <v/>
      </c>
      <c r="U55" s="5" t="str">
        <f t="shared" si="6"/>
        <v/>
      </c>
      <c r="V55" s="12" t="str">
        <f t="shared" si="24"/>
        <v/>
      </c>
      <c r="W55" s="13" t="str">
        <f t="shared" si="25"/>
        <v/>
      </c>
      <c r="X55" s="5" t="str">
        <f t="shared" si="7"/>
        <v/>
      </c>
      <c r="Y55" s="12" t="str">
        <f t="shared" si="26"/>
        <v/>
      </c>
      <c r="Z55" s="13" t="str">
        <f t="shared" si="27"/>
        <v/>
      </c>
      <c r="AA55" s="5" t="str">
        <f t="shared" si="8"/>
        <v/>
      </c>
      <c r="AB55" s="12" t="str">
        <f t="shared" si="28"/>
        <v/>
      </c>
      <c r="AC55" s="13" t="str">
        <f t="shared" si="29"/>
        <v/>
      </c>
      <c r="AD55" s="5">
        <f t="shared" si="9"/>
        <v>53</v>
      </c>
      <c r="AE55" s="12">
        <f t="shared" si="30"/>
        <v>7</v>
      </c>
      <c r="AF55" s="13" t="str">
        <f t="shared" si="31"/>
        <v/>
      </c>
      <c r="AG55" s="5" t="str">
        <f t="shared" si="10"/>
        <v/>
      </c>
      <c r="AH55" s="12" t="str">
        <f t="shared" si="32"/>
        <v/>
      </c>
      <c r="AI55" s="13" t="str">
        <f t="shared" si="33"/>
        <v/>
      </c>
      <c r="AJ55" s="5" t="str">
        <f t="shared" si="11"/>
        <v/>
      </c>
      <c r="AK55" s="12" t="str">
        <f t="shared" si="34"/>
        <v/>
      </c>
      <c r="AL55" s="13" t="str">
        <f t="shared" si="35"/>
        <v/>
      </c>
      <c r="AM55" s="5" t="str">
        <f t="shared" si="12"/>
        <v/>
      </c>
      <c r="AN55" s="12" t="str">
        <f t="shared" si="36"/>
        <v/>
      </c>
      <c r="AO55" s="13" t="str">
        <f t="shared" si="37"/>
        <v/>
      </c>
      <c r="AQ55" s="33">
        <v>28</v>
      </c>
      <c r="AR55" s="34" t="s">
        <v>533</v>
      </c>
      <c r="AS55" s="42" t="s">
        <v>17</v>
      </c>
    </row>
    <row r="56" spans="1:45" ht="16.2">
      <c r="A56" s="36">
        <v>54</v>
      </c>
      <c r="B56" s="33" t="str">
        <f t="shared" si="38"/>
        <v>Ruby Hancox</v>
      </c>
      <c r="C56" s="33" t="str">
        <f t="shared" si="39"/>
        <v>Shropshire</v>
      </c>
      <c r="D56" s="68">
        <v>18.02</v>
      </c>
      <c r="E56" s="28">
        <v>54</v>
      </c>
      <c r="F56" s="5" t="str">
        <f t="shared" si="13"/>
        <v/>
      </c>
      <c r="G56" s="12" t="str">
        <f t="shared" si="14"/>
        <v/>
      </c>
      <c r="H56" s="13" t="str">
        <f t="shared" si="15"/>
        <v/>
      </c>
      <c r="I56" s="5" t="str">
        <f t="shared" si="2"/>
        <v/>
      </c>
      <c r="J56" s="12" t="str">
        <f t="shared" si="16"/>
        <v/>
      </c>
      <c r="K56" s="13" t="str">
        <f t="shared" si="17"/>
        <v/>
      </c>
      <c r="L56" s="5" t="str">
        <f t="shared" si="3"/>
        <v/>
      </c>
      <c r="M56" s="12" t="str">
        <f t="shared" si="18"/>
        <v/>
      </c>
      <c r="N56" s="13" t="str">
        <f t="shared" si="19"/>
        <v/>
      </c>
      <c r="O56" s="5" t="str">
        <f t="shared" si="4"/>
        <v/>
      </c>
      <c r="P56" s="12" t="str">
        <f t="shared" si="20"/>
        <v/>
      </c>
      <c r="Q56" s="13" t="str">
        <f t="shared" si="21"/>
        <v/>
      </c>
      <c r="R56" s="5">
        <f t="shared" si="5"/>
        <v>54</v>
      </c>
      <c r="S56" s="12">
        <f t="shared" si="22"/>
        <v>6</v>
      </c>
      <c r="T56" s="13">
        <f t="shared" si="23"/>
        <v>54</v>
      </c>
      <c r="U56" s="5" t="str">
        <f t="shared" si="6"/>
        <v/>
      </c>
      <c r="V56" s="12" t="str">
        <f t="shared" si="24"/>
        <v/>
      </c>
      <c r="W56" s="13" t="str">
        <f t="shared" si="25"/>
        <v/>
      </c>
      <c r="X56" s="5" t="str">
        <f t="shared" si="7"/>
        <v/>
      </c>
      <c r="Y56" s="12" t="str">
        <f t="shared" si="26"/>
        <v/>
      </c>
      <c r="Z56" s="13" t="str">
        <f t="shared" si="27"/>
        <v/>
      </c>
      <c r="AA56" s="5" t="str">
        <f t="shared" si="8"/>
        <v/>
      </c>
      <c r="AB56" s="12" t="str">
        <f t="shared" si="28"/>
        <v/>
      </c>
      <c r="AC56" s="13" t="str">
        <f t="shared" si="29"/>
        <v/>
      </c>
      <c r="AD56" s="5" t="str">
        <f t="shared" si="9"/>
        <v/>
      </c>
      <c r="AE56" s="12" t="str">
        <f t="shared" si="30"/>
        <v/>
      </c>
      <c r="AF56" s="13" t="str">
        <f t="shared" si="31"/>
        <v/>
      </c>
      <c r="AG56" s="5" t="str">
        <f t="shared" si="10"/>
        <v/>
      </c>
      <c r="AH56" s="12" t="str">
        <f t="shared" si="32"/>
        <v/>
      </c>
      <c r="AI56" s="13" t="str">
        <f t="shared" si="33"/>
        <v/>
      </c>
      <c r="AJ56" s="5" t="str">
        <f t="shared" si="11"/>
        <v/>
      </c>
      <c r="AK56" s="12" t="str">
        <f t="shared" si="34"/>
        <v/>
      </c>
      <c r="AL56" s="13" t="str">
        <f t="shared" si="35"/>
        <v/>
      </c>
      <c r="AM56" s="5" t="str">
        <f t="shared" si="12"/>
        <v/>
      </c>
      <c r="AN56" s="12" t="str">
        <f t="shared" si="36"/>
        <v/>
      </c>
      <c r="AO56" s="13" t="str">
        <f t="shared" si="37"/>
        <v/>
      </c>
      <c r="AQ56" s="33"/>
      <c r="AR56" s="34" t="s">
        <v>534</v>
      </c>
      <c r="AS56" s="42" t="s">
        <v>17</v>
      </c>
    </row>
    <row r="57" spans="1:45" ht="16.2">
      <c r="A57" s="36">
        <v>55</v>
      </c>
      <c r="B57" s="33" t="str">
        <f t="shared" si="38"/>
        <v xml:space="preserve">Thea Smith </v>
      </c>
      <c r="C57" s="33" t="str">
        <f t="shared" si="39"/>
        <v>Cheshire</v>
      </c>
      <c r="D57" s="68">
        <v>18.02</v>
      </c>
      <c r="E57" s="28">
        <v>55</v>
      </c>
      <c r="F57" s="5">
        <f t="shared" si="13"/>
        <v>55</v>
      </c>
      <c r="G57" s="12">
        <f t="shared" si="14"/>
        <v>6</v>
      </c>
      <c r="H57" s="13">
        <f t="shared" si="15"/>
        <v>55</v>
      </c>
      <c r="I57" s="5" t="str">
        <f t="shared" si="2"/>
        <v/>
      </c>
      <c r="J57" s="12" t="str">
        <f t="shared" si="16"/>
        <v/>
      </c>
      <c r="K57" s="13" t="str">
        <f t="shared" si="17"/>
        <v/>
      </c>
      <c r="L57" s="5" t="str">
        <f t="shared" si="3"/>
        <v/>
      </c>
      <c r="M57" s="12" t="str">
        <f t="shared" si="18"/>
        <v/>
      </c>
      <c r="N57" s="13" t="str">
        <f t="shared" si="19"/>
        <v/>
      </c>
      <c r="O57" s="5" t="str">
        <f t="shared" si="4"/>
        <v/>
      </c>
      <c r="P57" s="12" t="str">
        <f t="shared" si="20"/>
        <v/>
      </c>
      <c r="Q57" s="13" t="str">
        <f t="shared" si="21"/>
        <v/>
      </c>
      <c r="R57" s="5" t="str">
        <f t="shared" si="5"/>
        <v/>
      </c>
      <c r="S57" s="12" t="str">
        <f t="shared" si="22"/>
        <v/>
      </c>
      <c r="T57" s="13" t="str">
        <f t="shared" si="23"/>
        <v/>
      </c>
      <c r="U57" s="5" t="str">
        <f t="shared" si="6"/>
        <v/>
      </c>
      <c r="V57" s="12" t="str">
        <f t="shared" si="24"/>
        <v/>
      </c>
      <c r="W57" s="13" t="str">
        <f t="shared" si="25"/>
        <v/>
      </c>
      <c r="X57" s="5" t="str">
        <f t="shared" si="7"/>
        <v/>
      </c>
      <c r="Y57" s="12" t="str">
        <f t="shared" si="26"/>
        <v/>
      </c>
      <c r="Z57" s="13" t="str">
        <f t="shared" si="27"/>
        <v/>
      </c>
      <c r="AA57" s="5" t="str">
        <f t="shared" si="8"/>
        <v/>
      </c>
      <c r="AB57" s="12" t="str">
        <f t="shared" si="28"/>
        <v/>
      </c>
      <c r="AC57" s="13" t="str">
        <f t="shared" si="29"/>
        <v/>
      </c>
      <c r="AD57" s="5" t="str">
        <f t="shared" si="9"/>
        <v/>
      </c>
      <c r="AE57" s="12" t="str">
        <f t="shared" si="30"/>
        <v/>
      </c>
      <c r="AF57" s="13" t="str">
        <f t="shared" si="31"/>
        <v/>
      </c>
      <c r="AG57" s="5" t="str">
        <f t="shared" si="10"/>
        <v/>
      </c>
      <c r="AH57" s="12" t="str">
        <f t="shared" si="32"/>
        <v/>
      </c>
      <c r="AI57" s="13" t="str">
        <f t="shared" si="33"/>
        <v/>
      </c>
      <c r="AJ57" s="5" t="str">
        <f t="shared" si="11"/>
        <v/>
      </c>
      <c r="AK57" s="12" t="str">
        <f t="shared" si="34"/>
        <v/>
      </c>
      <c r="AL57" s="13" t="str">
        <f t="shared" si="35"/>
        <v/>
      </c>
      <c r="AM57" s="5" t="str">
        <f t="shared" si="12"/>
        <v/>
      </c>
      <c r="AN57" s="12" t="str">
        <f t="shared" si="36"/>
        <v/>
      </c>
      <c r="AO57" s="13" t="str">
        <f t="shared" si="37"/>
        <v/>
      </c>
      <c r="AQ57" s="33">
        <v>73</v>
      </c>
      <c r="AR57" s="34" t="s">
        <v>535</v>
      </c>
      <c r="AS57" s="42" t="s">
        <v>17</v>
      </c>
    </row>
    <row r="58" spans="1:45" ht="16.2">
      <c r="A58" s="36">
        <v>56</v>
      </c>
      <c r="B58" s="33" t="str">
        <f t="shared" si="38"/>
        <v>Zara White</v>
      </c>
      <c r="C58" s="33" t="str">
        <f t="shared" si="39"/>
        <v>Merseyside</v>
      </c>
      <c r="D58" s="68">
        <v>18.12</v>
      </c>
      <c r="E58" s="28">
        <v>56</v>
      </c>
      <c r="F58" s="5" t="str">
        <f t="shared" si="13"/>
        <v/>
      </c>
      <c r="G58" s="12" t="str">
        <f t="shared" si="14"/>
        <v/>
      </c>
      <c r="H58" s="13" t="str">
        <f t="shared" si="15"/>
        <v/>
      </c>
      <c r="I58" s="5" t="str">
        <f t="shared" si="2"/>
        <v/>
      </c>
      <c r="J58" s="12" t="str">
        <f t="shared" si="16"/>
        <v/>
      </c>
      <c r="K58" s="13" t="str">
        <f t="shared" si="17"/>
        <v/>
      </c>
      <c r="L58" s="5" t="str">
        <f t="shared" si="3"/>
        <v/>
      </c>
      <c r="M58" s="12" t="str">
        <f t="shared" si="18"/>
        <v/>
      </c>
      <c r="N58" s="13" t="str">
        <f t="shared" si="19"/>
        <v/>
      </c>
      <c r="O58" s="5">
        <f t="shared" si="4"/>
        <v>56</v>
      </c>
      <c r="P58" s="12">
        <f t="shared" si="20"/>
        <v>7</v>
      </c>
      <c r="Q58" s="13" t="str">
        <f t="shared" si="21"/>
        <v/>
      </c>
      <c r="R58" s="5" t="str">
        <f t="shared" si="5"/>
        <v/>
      </c>
      <c r="S58" s="12" t="str">
        <f t="shared" si="22"/>
        <v/>
      </c>
      <c r="T58" s="13" t="str">
        <f t="shared" si="23"/>
        <v/>
      </c>
      <c r="U58" s="5" t="str">
        <f t="shared" si="6"/>
        <v/>
      </c>
      <c r="V58" s="12" t="str">
        <f t="shared" si="24"/>
        <v/>
      </c>
      <c r="W58" s="13" t="str">
        <f t="shared" si="25"/>
        <v/>
      </c>
      <c r="X58" s="5" t="str">
        <f t="shared" si="7"/>
        <v/>
      </c>
      <c r="Y58" s="12" t="str">
        <f t="shared" si="26"/>
        <v/>
      </c>
      <c r="Z58" s="13" t="str">
        <f t="shared" si="27"/>
        <v/>
      </c>
      <c r="AA58" s="5" t="str">
        <f t="shared" si="8"/>
        <v/>
      </c>
      <c r="AB58" s="12" t="str">
        <f t="shared" si="28"/>
        <v/>
      </c>
      <c r="AC58" s="13" t="str">
        <f t="shared" si="29"/>
        <v/>
      </c>
      <c r="AD58" s="5" t="str">
        <f t="shared" si="9"/>
        <v/>
      </c>
      <c r="AE58" s="12" t="str">
        <f t="shared" si="30"/>
        <v/>
      </c>
      <c r="AF58" s="13" t="str">
        <f t="shared" si="31"/>
        <v/>
      </c>
      <c r="AG58" s="5" t="str">
        <f t="shared" si="10"/>
        <v/>
      </c>
      <c r="AH58" s="12" t="str">
        <f t="shared" si="32"/>
        <v/>
      </c>
      <c r="AI58" s="13" t="str">
        <f t="shared" si="33"/>
        <v/>
      </c>
      <c r="AJ58" s="5" t="str">
        <f t="shared" si="11"/>
        <v/>
      </c>
      <c r="AK58" s="12" t="str">
        <f t="shared" si="34"/>
        <v/>
      </c>
      <c r="AL58" s="13" t="str">
        <f t="shared" si="35"/>
        <v/>
      </c>
      <c r="AM58" s="5" t="str">
        <f t="shared" si="12"/>
        <v/>
      </c>
      <c r="AN58" s="12" t="str">
        <f t="shared" si="36"/>
        <v/>
      </c>
      <c r="AO58" s="13" t="str">
        <f t="shared" si="37"/>
        <v/>
      </c>
      <c r="AQ58" s="33">
        <v>68</v>
      </c>
      <c r="AR58" s="34" t="s">
        <v>536</v>
      </c>
      <c r="AS58" s="42" t="s">
        <v>17</v>
      </c>
    </row>
    <row r="59" spans="1:45" ht="16.2">
      <c r="A59" s="36">
        <v>57</v>
      </c>
      <c r="B59" s="33" t="str">
        <f t="shared" si="38"/>
        <v>Matilda Strachan</v>
      </c>
      <c r="C59" s="33" t="str">
        <f t="shared" si="39"/>
        <v>West Midlands</v>
      </c>
      <c r="D59" s="68">
        <v>18.12</v>
      </c>
      <c r="E59" s="28">
        <v>57</v>
      </c>
      <c r="F59" s="5" t="str">
        <f t="shared" si="13"/>
        <v/>
      </c>
      <c r="G59" s="12" t="str">
        <f t="shared" si="14"/>
        <v/>
      </c>
      <c r="H59" s="13" t="str">
        <f t="shared" si="15"/>
        <v/>
      </c>
      <c r="I59" s="5" t="str">
        <f t="shared" si="2"/>
        <v/>
      </c>
      <c r="J59" s="12" t="str">
        <f t="shared" si="16"/>
        <v/>
      </c>
      <c r="K59" s="13" t="str">
        <f t="shared" si="17"/>
        <v/>
      </c>
      <c r="L59" s="5" t="str">
        <f t="shared" si="3"/>
        <v/>
      </c>
      <c r="M59" s="12" t="str">
        <f t="shared" si="18"/>
        <v/>
      </c>
      <c r="N59" s="13" t="str">
        <f t="shared" si="19"/>
        <v/>
      </c>
      <c r="O59" s="5" t="str">
        <f t="shared" si="4"/>
        <v/>
      </c>
      <c r="P59" s="12" t="str">
        <f t="shared" si="20"/>
        <v/>
      </c>
      <c r="Q59" s="13" t="str">
        <f t="shared" si="21"/>
        <v/>
      </c>
      <c r="R59" s="5" t="str">
        <f t="shared" si="5"/>
        <v/>
      </c>
      <c r="S59" s="12" t="str">
        <f t="shared" si="22"/>
        <v/>
      </c>
      <c r="T59" s="13" t="str">
        <f t="shared" si="23"/>
        <v/>
      </c>
      <c r="U59" s="5" t="str">
        <f t="shared" si="6"/>
        <v/>
      </c>
      <c r="V59" s="12" t="str">
        <f t="shared" si="24"/>
        <v/>
      </c>
      <c r="W59" s="13" t="str">
        <f t="shared" si="25"/>
        <v/>
      </c>
      <c r="X59" s="5" t="str">
        <f t="shared" si="7"/>
        <v/>
      </c>
      <c r="Y59" s="12" t="str">
        <f t="shared" si="26"/>
        <v/>
      </c>
      <c r="Z59" s="13" t="str">
        <f t="shared" si="27"/>
        <v/>
      </c>
      <c r="AA59" s="5" t="str">
        <f t="shared" si="8"/>
        <v/>
      </c>
      <c r="AB59" s="12" t="str">
        <f t="shared" si="28"/>
        <v/>
      </c>
      <c r="AC59" s="13" t="str">
        <f t="shared" si="29"/>
        <v/>
      </c>
      <c r="AD59" s="5">
        <f t="shared" si="9"/>
        <v>57</v>
      </c>
      <c r="AE59" s="12">
        <f t="shared" si="30"/>
        <v>8</v>
      </c>
      <c r="AF59" s="13" t="str">
        <f t="shared" si="31"/>
        <v/>
      </c>
      <c r="AG59" s="5" t="str">
        <f t="shared" si="10"/>
        <v/>
      </c>
      <c r="AH59" s="12" t="str">
        <f t="shared" si="32"/>
        <v/>
      </c>
      <c r="AI59" s="13" t="str">
        <f t="shared" si="33"/>
        <v/>
      </c>
      <c r="AJ59" s="5" t="str">
        <f t="shared" si="11"/>
        <v/>
      </c>
      <c r="AK59" s="12" t="str">
        <f t="shared" si="34"/>
        <v/>
      </c>
      <c r="AL59" s="13" t="str">
        <f t="shared" si="35"/>
        <v/>
      </c>
      <c r="AM59" s="5" t="str">
        <f t="shared" si="12"/>
        <v/>
      </c>
      <c r="AN59" s="12" t="str">
        <f t="shared" si="36"/>
        <v/>
      </c>
      <c r="AO59" s="13" t="str">
        <f t="shared" si="37"/>
        <v/>
      </c>
      <c r="AQ59" s="33"/>
      <c r="AR59" s="33"/>
      <c r="AS59" s="42" t="s">
        <v>17</v>
      </c>
    </row>
    <row r="60" spans="1:45" ht="16.2">
      <c r="A60" s="36">
        <v>58</v>
      </c>
      <c r="B60" s="33" t="str">
        <f t="shared" si="38"/>
        <v>Millie Holding</v>
      </c>
      <c r="C60" s="33" t="str">
        <f t="shared" si="39"/>
        <v>Staffordshire</v>
      </c>
      <c r="D60" s="68">
        <v>18.13</v>
      </c>
      <c r="E60" s="28">
        <v>58</v>
      </c>
      <c r="F60" s="5" t="str">
        <f t="shared" si="13"/>
        <v/>
      </c>
      <c r="G60" s="12" t="str">
        <f t="shared" si="14"/>
        <v/>
      </c>
      <c r="H60" s="13" t="str">
        <f t="shared" si="15"/>
        <v/>
      </c>
      <c r="I60" s="5" t="str">
        <f t="shared" si="2"/>
        <v/>
      </c>
      <c r="J60" s="12" t="str">
        <f t="shared" si="16"/>
        <v/>
      </c>
      <c r="K60" s="13" t="str">
        <f t="shared" si="17"/>
        <v/>
      </c>
      <c r="L60" s="5" t="str">
        <f t="shared" si="3"/>
        <v/>
      </c>
      <c r="M60" s="12" t="str">
        <f t="shared" si="18"/>
        <v/>
      </c>
      <c r="N60" s="13" t="str">
        <f t="shared" si="19"/>
        <v/>
      </c>
      <c r="O60" s="5" t="str">
        <f t="shared" si="4"/>
        <v/>
      </c>
      <c r="P60" s="12" t="str">
        <f t="shared" si="20"/>
        <v/>
      </c>
      <c r="Q60" s="13" t="str">
        <f t="shared" si="21"/>
        <v/>
      </c>
      <c r="R60" s="5" t="str">
        <f t="shared" si="5"/>
        <v/>
      </c>
      <c r="S60" s="12" t="str">
        <f t="shared" si="22"/>
        <v/>
      </c>
      <c r="T60" s="13" t="str">
        <f t="shared" si="23"/>
        <v/>
      </c>
      <c r="U60" s="5">
        <f t="shared" si="6"/>
        <v>58</v>
      </c>
      <c r="V60" s="12">
        <f t="shared" si="24"/>
        <v>4</v>
      </c>
      <c r="W60" s="13">
        <f t="shared" si="25"/>
        <v>58</v>
      </c>
      <c r="X60" s="5" t="str">
        <f t="shared" si="7"/>
        <v/>
      </c>
      <c r="Y60" s="12" t="str">
        <f t="shared" si="26"/>
        <v/>
      </c>
      <c r="Z60" s="13" t="str">
        <f t="shared" si="27"/>
        <v/>
      </c>
      <c r="AA60" s="5" t="str">
        <f t="shared" si="8"/>
        <v/>
      </c>
      <c r="AB60" s="12" t="str">
        <f t="shared" si="28"/>
        <v/>
      </c>
      <c r="AC60" s="13" t="str">
        <f t="shared" si="29"/>
        <v/>
      </c>
      <c r="AD60" s="5" t="str">
        <f t="shared" si="9"/>
        <v/>
      </c>
      <c r="AE60" s="12" t="str">
        <f t="shared" si="30"/>
        <v/>
      </c>
      <c r="AF60" s="13" t="str">
        <f t="shared" si="31"/>
        <v/>
      </c>
      <c r="AG60" s="5" t="str">
        <f t="shared" si="10"/>
        <v/>
      </c>
      <c r="AH60" s="12" t="str">
        <f t="shared" si="32"/>
        <v/>
      </c>
      <c r="AI60" s="13" t="str">
        <f t="shared" si="33"/>
        <v/>
      </c>
      <c r="AJ60" s="5" t="str">
        <f t="shared" si="11"/>
        <v/>
      </c>
      <c r="AK60" s="12" t="str">
        <f t="shared" si="34"/>
        <v/>
      </c>
      <c r="AL60" s="13" t="str">
        <f t="shared" si="35"/>
        <v/>
      </c>
      <c r="AM60" s="5" t="str">
        <f t="shared" si="12"/>
        <v/>
      </c>
      <c r="AN60" s="12" t="str">
        <f t="shared" si="36"/>
        <v/>
      </c>
      <c r="AO60" s="13" t="str">
        <f t="shared" si="37"/>
        <v/>
      </c>
      <c r="AQ60" s="33"/>
      <c r="AR60" s="33"/>
      <c r="AS60" s="42" t="s">
        <v>17</v>
      </c>
    </row>
    <row r="61" spans="1:45" ht="16.2">
      <c r="A61" s="36">
        <v>59</v>
      </c>
      <c r="B61" s="33" t="str">
        <f t="shared" si="38"/>
        <v>Jessica Hales</v>
      </c>
      <c r="C61" s="33" t="str">
        <f t="shared" si="39"/>
        <v>Staffordshire</v>
      </c>
      <c r="D61" s="68">
        <v>18.14</v>
      </c>
      <c r="E61" s="28">
        <v>59</v>
      </c>
      <c r="F61" s="5" t="str">
        <f t="shared" si="13"/>
        <v/>
      </c>
      <c r="G61" s="12" t="str">
        <f t="shared" si="14"/>
        <v/>
      </c>
      <c r="H61" s="13" t="str">
        <f t="shared" si="15"/>
        <v/>
      </c>
      <c r="I61" s="5" t="str">
        <f t="shared" si="2"/>
        <v/>
      </c>
      <c r="J61" s="12" t="str">
        <f t="shared" si="16"/>
        <v/>
      </c>
      <c r="K61" s="13" t="str">
        <f t="shared" si="17"/>
        <v/>
      </c>
      <c r="L61" s="5" t="str">
        <f t="shared" si="3"/>
        <v/>
      </c>
      <c r="M61" s="12" t="str">
        <f t="shared" si="18"/>
        <v/>
      </c>
      <c r="N61" s="13" t="str">
        <f t="shared" si="19"/>
        <v/>
      </c>
      <c r="O61" s="5" t="str">
        <f t="shared" si="4"/>
        <v/>
      </c>
      <c r="P61" s="12" t="str">
        <f t="shared" si="20"/>
        <v/>
      </c>
      <c r="Q61" s="13" t="str">
        <f t="shared" si="21"/>
        <v/>
      </c>
      <c r="R61" s="5" t="str">
        <f t="shared" si="5"/>
        <v/>
      </c>
      <c r="S61" s="12" t="str">
        <f t="shared" si="22"/>
        <v/>
      </c>
      <c r="T61" s="13" t="str">
        <f t="shared" si="23"/>
        <v/>
      </c>
      <c r="U61" s="5">
        <f t="shared" si="6"/>
        <v>59</v>
      </c>
      <c r="V61" s="12">
        <f t="shared" si="24"/>
        <v>5</v>
      </c>
      <c r="W61" s="13">
        <f t="shared" si="25"/>
        <v>59</v>
      </c>
      <c r="X61" s="5" t="str">
        <f t="shared" si="7"/>
        <v/>
      </c>
      <c r="Y61" s="12" t="str">
        <f t="shared" si="26"/>
        <v/>
      </c>
      <c r="Z61" s="13" t="str">
        <f t="shared" si="27"/>
        <v/>
      </c>
      <c r="AA61" s="5" t="str">
        <f t="shared" si="8"/>
        <v/>
      </c>
      <c r="AB61" s="12" t="str">
        <f t="shared" si="28"/>
        <v/>
      </c>
      <c r="AC61" s="13" t="str">
        <f t="shared" si="29"/>
        <v/>
      </c>
      <c r="AD61" s="5" t="str">
        <f t="shared" si="9"/>
        <v/>
      </c>
      <c r="AE61" s="12" t="str">
        <f t="shared" si="30"/>
        <v/>
      </c>
      <c r="AF61" s="13" t="str">
        <f t="shared" si="31"/>
        <v/>
      </c>
      <c r="AG61" s="5" t="str">
        <f t="shared" si="10"/>
        <v/>
      </c>
      <c r="AH61" s="12" t="str">
        <f t="shared" si="32"/>
        <v/>
      </c>
      <c r="AI61" s="13" t="str">
        <f t="shared" si="33"/>
        <v/>
      </c>
      <c r="AJ61" s="5" t="str">
        <f t="shared" si="11"/>
        <v/>
      </c>
      <c r="AK61" s="12" t="str">
        <f t="shared" si="34"/>
        <v/>
      </c>
      <c r="AL61" s="13" t="str">
        <f t="shared" si="35"/>
        <v/>
      </c>
      <c r="AM61" s="5" t="str">
        <f t="shared" si="12"/>
        <v/>
      </c>
      <c r="AN61" s="12" t="str">
        <f t="shared" si="36"/>
        <v/>
      </c>
      <c r="AO61" s="13" t="str">
        <f t="shared" si="37"/>
        <v/>
      </c>
      <c r="AQ61" s="33"/>
      <c r="AR61" s="33"/>
      <c r="AS61" s="42" t="s">
        <v>17</v>
      </c>
    </row>
    <row r="62" spans="1:45" ht="16.2">
      <c r="A62" s="36">
        <v>60</v>
      </c>
      <c r="B62" s="33" t="str">
        <f t="shared" si="38"/>
        <v>Rosie Cherry</v>
      </c>
      <c r="C62" s="33" t="str">
        <f t="shared" si="39"/>
        <v>Warwickshire</v>
      </c>
      <c r="D62" s="68">
        <v>18.149999999999999</v>
      </c>
      <c r="E62" s="28">
        <v>60</v>
      </c>
      <c r="F62" s="5" t="str">
        <f t="shared" si="13"/>
        <v/>
      </c>
      <c r="G62" s="12" t="str">
        <f t="shared" si="14"/>
        <v/>
      </c>
      <c r="H62" s="13" t="str">
        <f t="shared" si="15"/>
        <v/>
      </c>
      <c r="I62" s="5" t="str">
        <f t="shared" si="2"/>
        <v/>
      </c>
      <c r="J62" s="12" t="str">
        <f t="shared" si="16"/>
        <v/>
      </c>
      <c r="K62" s="13" t="str">
        <f t="shared" si="17"/>
        <v/>
      </c>
      <c r="L62" s="5" t="str">
        <f t="shared" si="3"/>
        <v/>
      </c>
      <c r="M62" s="12" t="str">
        <f t="shared" si="18"/>
        <v/>
      </c>
      <c r="N62" s="13" t="str">
        <f t="shared" si="19"/>
        <v/>
      </c>
      <c r="O62" s="5" t="str">
        <f t="shared" si="4"/>
        <v/>
      </c>
      <c r="P62" s="12" t="str">
        <f t="shared" si="20"/>
        <v/>
      </c>
      <c r="Q62" s="13" t="str">
        <f t="shared" si="21"/>
        <v/>
      </c>
      <c r="R62" s="5" t="str">
        <f t="shared" si="5"/>
        <v/>
      </c>
      <c r="S62" s="12" t="str">
        <f t="shared" si="22"/>
        <v/>
      </c>
      <c r="T62" s="13" t="str">
        <f t="shared" si="23"/>
        <v/>
      </c>
      <c r="U62" s="5" t="str">
        <f t="shared" si="6"/>
        <v/>
      </c>
      <c r="V62" s="12" t="str">
        <f t="shared" si="24"/>
        <v/>
      </c>
      <c r="W62" s="13" t="str">
        <f t="shared" si="25"/>
        <v/>
      </c>
      <c r="X62" s="5" t="str">
        <f t="shared" si="7"/>
        <v/>
      </c>
      <c r="Y62" s="12" t="str">
        <f t="shared" si="26"/>
        <v/>
      </c>
      <c r="Z62" s="13" t="str">
        <f t="shared" si="27"/>
        <v/>
      </c>
      <c r="AA62" s="5">
        <f t="shared" si="8"/>
        <v>60</v>
      </c>
      <c r="AB62" s="12">
        <f t="shared" si="28"/>
        <v>10</v>
      </c>
      <c r="AC62" s="13" t="str">
        <f t="shared" si="29"/>
        <v/>
      </c>
      <c r="AD62" s="5" t="str">
        <f t="shared" si="9"/>
        <v/>
      </c>
      <c r="AE62" s="12" t="str">
        <f t="shared" si="30"/>
        <v/>
      </c>
      <c r="AF62" s="13" t="str">
        <f t="shared" si="31"/>
        <v/>
      </c>
      <c r="AG62" s="5" t="str">
        <f t="shared" si="10"/>
        <v/>
      </c>
      <c r="AH62" s="12" t="str">
        <f t="shared" si="32"/>
        <v/>
      </c>
      <c r="AI62" s="13" t="str">
        <f t="shared" si="33"/>
        <v/>
      </c>
      <c r="AJ62" s="5" t="str">
        <f t="shared" si="11"/>
        <v/>
      </c>
      <c r="AK62" s="12" t="str">
        <f t="shared" si="34"/>
        <v/>
      </c>
      <c r="AL62" s="13" t="str">
        <f t="shared" si="35"/>
        <v/>
      </c>
      <c r="AM62" s="5" t="str">
        <f t="shared" si="12"/>
        <v/>
      </c>
      <c r="AN62" s="12" t="str">
        <f t="shared" si="36"/>
        <v/>
      </c>
      <c r="AO62" s="13" t="str">
        <f t="shared" si="37"/>
        <v/>
      </c>
      <c r="AQ62" s="33"/>
      <c r="AR62" s="33"/>
      <c r="AS62" s="42" t="s">
        <v>17</v>
      </c>
    </row>
    <row r="63" spans="1:45" ht="16.2">
      <c r="A63" s="36">
        <v>61</v>
      </c>
      <c r="B63" s="33" t="str">
        <f t="shared" si="38"/>
        <v>Alex Westbury</v>
      </c>
      <c r="C63" s="33" t="str">
        <f t="shared" si="39"/>
        <v>West Midlands</v>
      </c>
      <c r="D63" s="68">
        <v>18.16</v>
      </c>
      <c r="E63" s="28">
        <v>61</v>
      </c>
      <c r="F63" s="5" t="str">
        <f t="shared" si="13"/>
        <v/>
      </c>
      <c r="G63" s="12" t="str">
        <f t="shared" si="14"/>
        <v/>
      </c>
      <c r="H63" s="13" t="str">
        <f t="shared" si="15"/>
        <v/>
      </c>
      <c r="I63" s="5" t="str">
        <f t="shared" si="2"/>
        <v/>
      </c>
      <c r="J63" s="12" t="str">
        <f t="shared" si="16"/>
        <v/>
      </c>
      <c r="K63" s="13" t="str">
        <f t="shared" si="17"/>
        <v/>
      </c>
      <c r="L63" s="5" t="str">
        <f t="shared" si="3"/>
        <v/>
      </c>
      <c r="M63" s="12" t="str">
        <f t="shared" si="18"/>
        <v/>
      </c>
      <c r="N63" s="13" t="str">
        <f t="shared" si="19"/>
        <v/>
      </c>
      <c r="O63" s="5" t="str">
        <f t="shared" si="4"/>
        <v/>
      </c>
      <c r="P63" s="12" t="str">
        <f t="shared" si="20"/>
        <v/>
      </c>
      <c r="Q63" s="13" t="str">
        <f t="shared" si="21"/>
        <v/>
      </c>
      <c r="R63" s="5" t="str">
        <f t="shared" si="5"/>
        <v/>
      </c>
      <c r="S63" s="12" t="str">
        <f t="shared" si="22"/>
        <v/>
      </c>
      <c r="T63" s="13" t="str">
        <f t="shared" si="23"/>
        <v/>
      </c>
      <c r="U63" s="5" t="str">
        <f t="shared" si="6"/>
        <v/>
      </c>
      <c r="V63" s="12" t="str">
        <f t="shared" si="24"/>
        <v/>
      </c>
      <c r="W63" s="13" t="str">
        <f t="shared" si="25"/>
        <v/>
      </c>
      <c r="X63" s="5" t="str">
        <f t="shared" si="7"/>
        <v/>
      </c>
      <c r="Y63" s="12" t="str">
        <f t="shared" si="26"/>
        <v/>
      </c>
      <c r="Z63" s="13" t="str">
        <f t="shared" si="27"/>
        <v/>
      </c>
      <c r="AA63" s="5" t="str">
        <f t="shared" si="8"/>
        <v/>
      </c>
      <c r="AB63" s="12" t="str">
        <f t="shared" si="28"/>
        <v/>
      </c>
      <c r="AC63" s="13" t="str">
        <f t="shared" si="29"/>
        <v/>
      </c>
      <c r="AD63" s="5">
        <f t="shared" si="9"/>
        <v>61</v>
      </c>
      <c r="AE63" s="12">
        <f t="shared" si="30"/>
        <v>9</v>
      </c>
      <c r="AF63" s="13" t="str">
        <f t="shared" si="31"/>
        <v/>
      </c>
      <c r="AG63" s="5" t="str">
        <f t="shared" si="10"/>
        <v/>
      </c>
      <c r="AH63" s="12" t="str">
        <f t="shared" si="32"/>
        <v/>
      </c>
      <c r="AI63" s="13" t="str">
        <f t="shared" si="33"/>
        <v/>
      </c>
      <c r="AJ63" s="5" t="str">
        <f t="shared" si="11"/>
        <v/>
      </c>
      <c r="AK63" s="12" t="str">
        <f t="shared" si="34"/>
        <v/>
      </c>
      <c r="AL63" s="13" t="str">
        <f t="shared" si="35"/>
        <v/>
      </c>
      <c r="AM63" s="5" t="str">
        <f t="shared" si="12"/>
        <v/>
      </c>
      <c r="AN63" s="12" t="str">
        <f t="shared" si="36"/>
        <v/>
      </c>
      <c r="AO63" s="13" t="str">
        <f t="shared" si="37"/>
        <v/>
      </c>
      <c r="AQ63" s="33">
        <v>3</v>
      </c>
      <c r="AR63" s="33" t="s">
        <v>129</v>
      </c>
      <c r="AS63" s="45" t="s">
        <v>16</v>
      </c>
    </row>
    <row r="64" spans="1:45" ht="16.2">
      <c r="A64" s="36">
        <v>62</v>
      </c>
      <c r="B64" s="33" t="str">
        <f t="shared" si="38"/>
        <v>Lucy Green</v>
      </c>
      <c r="C64" s="33" t="str">
        <f t="shared" si="39"/>
        <v>West Midlands</v>
      </c>
      <c r="D64" s="68">
        <v>18.16</v>
      </c>
      <c r="E64" s="28">
        <v>62</v>
      </c>
      <c r="F64" s="5" t="str">
        <f t="shared" si="13"/>
        <v/>
      </c>
      <c r="G64" s="12" t="str">
        <f t="shared" si="14"/>
        <v/>
      </c>
      <c r="H64" s="13" t="str">
        <f t="shared" si="15"/>
        <v/>
      </c>
      <c r="I64" s="5" t="str">
        <f t="shared" si="2"/>
        <v/>
      </c>
      <c r="J64" s="12" t="str">
        <f t="shared" si="16"/>
        <v/>
      </c>
      <c r="K64" s="13" t="str">
        <f t="shared" si="17"/>
        <v/>
      </c>
      <c r="L64" s="5" t="str">
        <f t="shared" si="3"/>
        <v/>
      </c>
      <c r="M64" s="12" t="str">
        <f t="shared" si="18"/>
        <v/>
      </c>
      <c r="N64" s="13" t="str">
        <f t="shared" si="19"/>
        <v/>
      </c>
      <c r="O64" s="5" t="str">
        <f t="shared" si="4"/>
        <v/>
      </c>
      <c r="P64" s="12" t="str">
        <f t="shared" si="20"/>
        <v/>
      </c>
      <c r="Q64" s="13" t="str">
        <f t="shared" si="21"/>
        <v/>
      </c>
      <c r="R64" s="5" t="str">
        <f t="shared" si="5"/>
        <v/>
      </c>
      <c r="S64" s="12" t="str">
        <f t="shared" si="22"/>
        <v/>
      </c>
      <c r="T64" s="13" t="str">
        <f t="shared" si="23"/>
        <v/>
      </c>
      <c r="U64" s="5" t="str">
        <f t="shared" si="6"/>
        <v/>
      </c>
      <c r="V64" s="12" t="str">
        <f t="shared" si="24"/>
        <v/>
      </c>
      <c r="W64" s="13" t="str">
        <f t="shared" si="25"/>
        <v/>
      </c>
      <c r="X64" s="5" t="str">
        <f t="shared" si="7"/>
        <v/>
      </c>
      <c r="Y64" s="12" t="str">
        <f t="shared" si="26"/>
        <v/>
      </c>
      <c r="Z64" s="13" t="str">
        <f t="shared" si="27"/>
        <v/>
      </c>
      <c r="AA64" s="5" t="str">
        <f t="shared" si="8"/>
        <v/>
      </c>
      <c r="AB64" s="12" t="str">
        <f t="shared" si="28"/>
        <v/>
      </c>
      <c r="AC64" s="13" t="str">
        <f t="shared" si="29"/>
        <v/>
      </c>
      <c r="AD64" s="5">
        <f t="shared" si="9"/>
        <v>62</v>
      </c>
      <c r="AE64" s="12">
        <f t="shared" si="30"/>
        <v>10</v>
      </c>
      <c r="AF64" s="13" t="str">
        <f t="shared" si="31"/>
        <v/>
      </c>
      <c r="AG64" s="5" t="str">
        <f t="shared" si="10"/>
        <v/>
      </c>
      <c r="AH64" s="12" t="str">
        <f t="shared" si="32"/>
        <v/>
      </c>
      <c r="AI64" s="13" t="str">
        <f t="shared" si="33"/>
        <v/>
      </c>
      <c r="AJ64" s="5" t="str">
        <f t="shared" si="11"/>
        <v/>
      </c>
      <c r="AK64" s="12" t="str">
        <f t="shared" si="34"/>
        <v/>
      </c>
      <c r="AL64" s="13" t="str">
        <f t="shared" si="35"/>
        <v/>
      </c>
      <c r="AM64" s="5" t="str">
        <f t="shared" si="12"/>
        <v/>
      </c>
      <c r="AN64" s="12" t="str">
        <f t="shared" si="36"/>
        <v/>
      </c>
      <c r="AO64" s="13" t="str">
        <f t="shared" si="37"/>
        <v/>
      </c>
      <c r="AQ64" s="33">
        <v>16</v>
      </c>
      <c r="AR64" s="33" t="s">
        <v>130</v>
      </c>
      <c r="AS64" s="45" t="s">
        <v>16</v>
      </c>
    </row>
    <row r="65" spans="1:45" ht="16.2">
      <c r="A65" s="36">
        <v>63</v>
      </c>
      <c r="B65" s="33" t="str">
        <f t="shared" si="38"/>
        <v xml:space="preserve">Emily Eva </v>
      </c>
      <c r="C65" s="33" t="str">
        <f t="shared" si="39"/>
        <v>West Midlands</v>
      </c>
      <c r="D65" s="68">
        <v>18.170000000000002</v>
      </c>
      <c r="E65" s="28">
        <v>63</v>
      </c>
      <c r="F65" s="5" t="str">
        <f t="shared" si="13"/>
        <v/>
      </c>
      <c r="G65" s="12" t="str">
        <f t="shared" si="14"/>
        <v/>
      </c>
      <c r="H65" s="13" t="str">
        <f t="shared" si="15"/>
        <v/>
      </c>
      <c r="I65" s="5" t="str">
        <f t="shared" si="2"/>
        <v/>
      </c>
      <c r="J65" s="12" t="str">
        <f t="shared" si="16"/>
        <v/>
      </c>
      <c r="K65" s="13" t="str">
        <f t="shared" si="17"/>
        <v/>
      </c>
      <c r="L65" s="5" t="str">
        <f t="shared" si="3"/>
        <v/>
      </c>
      <c r="M65" s="12" t="str">
        <f t="shared" si="18"/>
        <v/>
      </c>
      <c r="N65" s="13" t="str">
        <f t="shared" si="19"/>
        <v/>
      </c>
      <c r="O65" s="5" t="str">
        <f t="shared" si="4"/>
        <v/>
      </c>
      <c r="P65" s="12" t="str">
        <f t="shared" si="20"/>
        <v/>
      </c>
      <c r="Q65" s="13" t="str">
        <f t="shared" si="21"/>
        <v/>
      </c>
      <c r="R65" s="5" t="str">
        <f t="shared" si="5"/>
        <v/>
      </c>
      <c r="S65" s="12" t="str">
        <f t="shared" si="22"/>
        <v/>
      </c>
      <c r="T65" s="13" t="str">
        <f t="shared" si="23"/>
        <v/>
      </c>
      <c r="U65" s="5" t="str">
        <f t="shared" si="6"/>
        <v/>
      </c>
      <c r="V65" s="12" t="str">
        <f t="shared" si="24"/>
        <v/>
      </c>
      <c r="W65" s="13" t="str">
        <f t="shared" si="25"/>
        <v/>
      </c>
      <c r="X65" s="5" t="str">
        <f t="shared" si="7"/>
        <v/>
      </c>
      <c r="Y65" s="12" t="str">
        <f t="shared" si="26"/>
        <v/>
      </c>
      <c r="Z65" s="13" t="str">
        <f t="shared" si="27"/>
        <v/>
      </c>
      <c r="AA65" s="5" t="str">
        <f t="shared" si="8"/>
        <v/>
      </c>
      <c r="AB65" s="12" t="str">
        <f t="shared" si="28"/>
        <v/>
      </c>
      <c r="AC65" s="13" t="str">
        <f t="shared" si="29"/>
        <v/>
      </c>
      <c r="AD65" s="5">
        <f t="shared" si="9"/>
        <v>63</v>
      </c>
      <c r="AE65" s="12">
        <f t="shared" si="30"/>
        <v>11</v>
      </c>
      <c r="AF65" s="13" t="str">
        <f t="shared" si="31"/>
        <v/>
      </c>
      <c r="AG65" s="5" t="str">
        <f t="shared" si="10"/>
        <v/>
      </c>
      <c r="AH65" s="12" t="str">
        <f t="shared" si="32"/>
        <v/>
      </c>
      <c r="AI65" s="13" t="str">
        <f t="shared" si="33"/>
        <v/>
      </c>
      <c r="AJ65" s="5" t="str">
        <f t="shared" si="11"/>
        <v/>
      </c>
      <c r="AK65" s="12" t="str">
        <f t="shared" si="34"/>
        <v/>
      </c>
      <c r="AL65" s="13" t="str">
        <f t="shared" si="35"/>
        <v/>
      </c>
      <c r="AM65" s="5" t="str">
        <f t="shared" si="12"/>
        <v/>
      </c>
      <c r="AN65" s="12" t="str">
        <f t="shared" si="36"/>
        <v/>
      </c>
      <c r="AO65" s="13" t="str">
        <f t="shared" si="37"/>
        <v/>
      </c>
      <c r="AQ65" s="33">
        <v>32</v>
      </c>
      <c r="AR65" s="33" t="s">
        <v>131</v>
      </c>
      <c r="AS65" s="45" t="s">
        <v>16</v>
      </c>
    </row>
    <row r="66" spans="1:45" ht="16.2">
      <c r="A66" s="36">
        <v>64</v>
      </c>
      <c r="B66" s="33" t="str">
        <f t="shared" si="38"/>
        <v>Olivia Williams</v>
      </c>
      <c r="C66" s="33" t="str">
        <f t="shared" si="39"/>
        <v>Warwickshire</v>
      </c>
      <c r="D66" s="68">
        <v>18.2</v>
      </c>
      <c r="E66" s="28">
        <v>64</v>
      </c>
      <c r="F66" s="5" t="str">
        <f t="shared" si="13"/>
        <v/>
      </c>
      <c r="G66" s="12" t="str">
        <f t="shared" si="14"/>
        <v/>
      </c>
      <c r="H66" s="13" t="str">
        <f t="shared" si="15"/>
        <v/>
      </c>
      <c r="I66" s="5" t="str">
        <f t="shared" si="2"/>
        <v/>
      </c>
      <c r="J66" s="12" t="str">
        <f t="shared" si="16"/>
        <v/>
      </c>
      <c r="K66" s="13" t="str">
        <f t="shared" si="17"/>
        <v/>
      </c>
      <c r="L66" s="5" t="str">
        <f t="shared" si="3"/>
        <v/>
      </c>
      <c r="M66" s="12" t="str">
        <f t="shared" si="18"/>
        <v/>
      </c>
      <c r="N66" s="13" t="str">
        <f t="shared" si="19"/>
        <v/>
      </c>
      <c r="O66" s="5" t="str">
        <f t="shared" si="4"/>
        <v/>
      </c>
      <c r="P66" s="12" t="str">
        <f t="shared" si="20"/>
        <v/>
      </c>
      <c r="Q66" s="13" t="str">
        <f t="shared" si="21"/>
        <v/>
      </c>
      <c r="R66" s="5" t="str">
        <f t="shared" si="5"/>
        <v/>
      </c>
      <c r="S66" s="12" t="str">
        <f t="shared" si="22"/>
        <v/>
      </c>
      <c r="T66" s="13" t="str">
        <f t="shared" si="23"/>
        <v/>
      </c>
      <c r="U66" s="5" t="str">
        <f t="shared" si="6"/>
        <v/>
      </c>
      <c r="V66" s="12" t="str">
        <f t="shared" si="24"/>
        <v/>
      </c>
      <c r="W66" s="13" t="str">
        <f t="shared" si="25"/>
        <v/>
      </c>
      <c r="X66" s="5" t="str">
        <f t="shared" si="7"/>
        <v/>
      </c>
      <c r="Y66" s="12" t="str">
        <f t="shared" si="26"/>
        <v/>
      </c>
      <c r="Z66" s="13" t="str">
        <f t="shared" si="27"/>
        <v/>
      </c>
      <c r="AA66" s="5">
        <f t="shared" si="8"/>
        <v>64</v>
      </c>
      <c r="AB66" s="12">
        <f t="shared" si="28"/>
        <v>11</v>
      </c>
      <c r="AC66" s="13" t="str">
        <f t="shared" si="29"/>
        <v/>
      </c>
      <c r="AD66" s="5" t="str">
        <f t="shared" si="9"/>
        <v/>
      </c>
      <c r="AE66" s="12" t="str">
        <f t="shared" si="30"/>
        <v/>
      </c>
      <c r="AF66" s="13" t="str">
        <f t="shared" si="31"/>
        <v/>
      </c>
      <c r="AG66" s="5" t="str">
        <f t="shared" si="10"/>
        <v/>
      </c>
      <c r="AH66" s="12" t="str">
        <f t="shared" si="32"/>
        <v/>
      </c>
      <c r="AI66" s="13" t="str">
        <f t="shared" si="33"/>
        <v/>
      </c>
      <c r="AJ66" s="5" t="str">
        <f t="shared" si="11"/>
        <v/>
      </c>
      <c r="AK66" s="12" t="str">
        <f t="shared" si="34"/>
        <v/>
      </c>
      <c r="AL66" s="13" t="str">
        <f t="shared" si="35"/>
        <v/>
      </c>
      <c r="AM66" s="5" t="str">
        <f t="shared" si="12"/>
        <v/>
      </c>
      <c r="AN66" s="12" t="str">
        <f t="shared" si="36"/>
        <v/>
      </c>
      <c r="AO66" s="13" t="str">
        <f t="shared" si="37"/>
        <v/>
      </c>
      <c r="AQ66" s="33">
        <v>80</v>
      </c>
      <c r="AR66" s="33" t="s">
        <v>132</v>
      </c>
      <c r="AS66" s="45" t="s">
        <v>16</v>
      </c>
    </row>
    <row r="67" spans="1:45">
      <c r="A67" s="36">
        <v>65</v>
      </c>
      <c r="B67" s="33" t="s">
        <v>749</v>
      </c>
      <c r="C67" s="33" t="str">
        <f t="shared" ref="C67:C98" si="40">IFERROR(VLOOKUP($A67,$AQ$3:$AS$159,3,FALSE),"")</f>
        <v/>
      </c>
      <c r="D67" s="68">
        <v>18.260000000000002</v>
      </c>
      <c r="E67" s="28">
        <v>65</v>
      </c>
      <c r="F67" s="5" t="str">
        <f t="shared" si="13"/>
        <v/>
      </c>
      <c r="G67" s="12" t="str">
        <f t="shared" si="14"/>
        <v/>
      </c>
      <c r="H67" s="13" t="str">
        <f t="shared" si="15"/>
        <v/>
      </c>
      <c r="I67" s="5" t="str">
        <f t="shared" ref="I67:I130" si="41">IF($C67=I$1,$E67,"")</f>
        <v/>
      </c>
      <c r="J67" s="12" t="str">
        <f t="shared" si="16"/>
        <v/>
      </c>
      <c r="K67" s="13" t="str">
        <f t="shared" si="17"/>
        <v/>
      </c>
      <c r="L67" s="5" t="str">
        <f t="shared" ref="L67:L130" si="42">IF($C67=L$1,$E67,"")</f>
        <v/>
      </c>
      <c r="M67" s="12" t="str">
        <f t="shared" si="18"/>
        <v/>
      </c>
      <c r="N67" s="13" t="str">
        <f t="shared" si="19"/>
        <v/>
      </c>
      <c r="O67" s="5" t="str">
        <f t="shared" ref="O67:O130" si="43">IF($C67=O$1,$E67,"")</f>
        <v/>
      </c>
      <c r="P67" s="12" t="str">
        <f t="shared" si="20"/>
        <v/>
      </c>
      <c r="Q67" s="13" t="str">
        <f t="shared" si="21"/>
        <v/>
      </c>
      <c r="R67" s="5" t="str">
        <f t="shared" ref="R67:R130" si="44">IF($C67=R$1,$E67,"")</f>
        <v/>
      </c>
      <c r="S67" s="12" t="str">
        <f t="shared" si="22"/>
        <v/>
      </c>
      <c r="T67" s="13" t="str">
        <f t="shared" si="23"/>
        <v/>
      </c>
      <c r="U67" s="5" t="str">
        <f t="shared" ref="U67:U130" si="45">IF($C67=U$1,$E67,"")</f>
        <v/>
      </c>
      <c r="V67" s="12" t="str">
        <f t="shared" si="24"/>
        <v/>
      </c>
      <c r="W67" s="13" t="str">
        <f t="shared" si="25"/>
        <v/>
      </c>
      <c r="X67" s="5" t="str">
        <f t="shared" ref="X67:X130" si="46">IF($C67=X$1,$E67,"")</f>
        <v/>
      </c>
      <c r="Y67" s="12" t="str">
        <f t="shared" si="26"/>
        <v/>
      </c>
      <c r="Z67" s="13" t="str">
        <f t="shared" si="27"/>
        <v/>
      </c>
      <c r="AA67" s="5" t="str">
        <f t="shared" ref="AA67:AA130" si="47">IF($C67=AA$1,$E67,"")</f>
        <v/>
      </c>
      <c r="AB67" s="12" t="str">
        <f t="shared" si="28"/>
        <v/>
      </c>
      <c r="AC67" s="13" t="str">
        <f t="shared" si="29"/>
        <v/>
      </c>
      <c r="AD67" s="5" t="str">
        <f t="shared" ref="AD67:AD130" si="48">IF($C67=AD$1,$E67,"")</f>
        <v/>
      </c>
      <c r="AE67" s="12" t="str">
        <f t="shared" si="30"/>
        <v/>
      </c>
      <c r="AF67" s="13" t="str">
        <f t="shared" si="31"/>
        <v/>
      </c>
      <c r="AG67" s="5" t="str">
        <f t="shared" ref="AG67:AG130" si="49">IF($C67=AG$1,$E67,"")</f>
        <v/>
      </c>
      <c r="AH67" s="12" t="str">
        <f t="shared" si="32"/>
        <v/>
      </c>
      <c r="AI67" s="13" t="str">
        <f t="shared" si="33"/>
        <v/>
      </c>
      <c r="AJ67" s="5" t="str">
        <f t="shared" ref="AJ67:AJ130" si="50">IF($C67=AJ$1,$E67,"")</f>
        <v/>
      </c>
      <c r="AK67" s="12" t="str">
        <f t="shared" si="34"/>
        <v/>
      </c>
      <c r="AL67" s="13" t="str">
        <f t="shared" si="35"/>
        <v/>
      </c>
      <c r="AM67" s="5" t="str">
        <f t="shared" ref="AM67:AM130" si="51">IF($C67=AM$1,$E67,"")</f>
        <v/>
      </c>
      <c r="AN67" s="12" t="str">
        <f t="shared" si="36"/>
        <v/>
      </c>
      <c r="AO67" s="13" t="str">
        <f t="shared" si="37"/>
        <v/>
      </c>
      <c r="AQ67" s="33">
        <v>83</v>
      </c>
      <c r="AR67" s="33" t="s">
        <v>133</v>
      </c>
      <c r="AS67" s="45" t="s">
        <v>16</v>
      </c>
    </row>
    <row r="68" spans="1:45" ht="16.2">
      <c r="A68" s="36">
        <v>66</v>
      </c>
      <c r="B68" s="33" t="str">
        <f t="shared" ref="B68:B99" si="52">IFERROR(VLOOKUP($A68,$AQ$3:$AS$159,2,FALSE),"")</f>
        <v>Jessie Walker</v>
      </c>
      <c r="C68" s="33" t="str">
        <f t="shared" si="40"/>
        <v>West Midlands</v>
      </c>
      <c r="D68" s="68">
        <v>18.28</v>
      </c>
      <c r="E68" s="28">
        <v>66</v>
      </c>
      <c r="F68" s="5" t="str">
        <f t="shared" ref="F68:F131" si="53">IF($C68=F$1,$E68,"")</f>
        <v/>
      </c>
      <c r="G68" s="12" t="str">
        <f t="shared" ref="G68:G131" si="54">IF(F68="","",RANK(F68,F$3:F$152,1))</f>
        <v/>
      </c>
      <c r="H68" s="13" t="str">
        <f t="shared" ref="H68:H131" si="55">IF(G68&lt;=6,F68,"")</f>
        <v/>
      </c>
      <c r="I68" s="5" t="str">
        <f t="shared" si="41"/>
        <v/>
      </c>
      <c r="J68" s="12" t="str">
        <f t="shared" ref="J68:J131" si="56">IF(I68="","",RANK(I68,I$3:I$152,1))</f>
        <v/>
      </c>
      <c r="K68" s="13" t="str">
        <f t="shared" ref="K68:K131" si="57">IF(J68&lt;=6,I68,"")</f>
        <v/>
      </c>
      <c r="L68" s="5" t="str">
        <f t="shared" si="42"/>
        <v/>
      </c>
      <c r="M68" s="12" t="str">
        <f t="shared" ref="M68:M131" si="58">IF(L68="","",RANK(L68,L$3:L$152,1))</f>
        <v/>
      </c>
      <c r="N68" s="13" t="str">
        <f t="shared" ref="N68:N131" si="59">IF(M68&lt;=6,L68,"")</f>
        <v/>
      </c>
      <c r="O68" s="5" t="str">
        <f t="shared" si="43"/>
        <v/>
      </c>
      <c r="P68" s="12" t="str">
        <f t="shared" ref="P68:P131" si="60">IF(O68="","",RANK(O68,O$3:O$152,1))</f>
        <v/>
      </c>
      <c r="Q68" s="13" t="str">
        <f t="shared" ref="Q68:Q131" si="61">IF(P68&lt;=6,O68,"")</f>
        <v/>
      </c>
      <c r="R68" s="5" t="str">
        <f t="shared" si="44"/>
        <v/>
      </c>
      <c r="S68" s="12" t="str">
        <f t="shared" ref="S68:S131" si="62">IF(R68="","",RANK(R68,R$3:R$152,1))</f>
        <v/>
      </c>
      <c r="T68" s="13" t="str">
        <f t="shared" ref="T68:T131" si="63">IF(S68&lt;=6,R68,"")</f>
        <v/>
      </c>
      <c r="U68" s="5" t="str">
        <f t="shared" si="45"/>
        <v/>
      </c>
      <c r="V68" s="12" t="str">
        <f t="shared" ref="V68:V131" si="64">IF(U68="","",RANK(U68,U$3:U$152,1))</f>
        <v/>
      </c>
      <c r="W68" s="13" t="str">
        <f t="shared" ref="W68:W131" si="65">IF(V68&lt;=6,U68,"")</f>
        <v/>
      </c>
      <c r="X68" s="5" t="str">
        <f t="shared" si="46"/>
        <v/>
      </c>
      <c r="Y68" s="12" t="str">
        <f t="shared" ref="Y68:Y131" si="66">IF(X68="","",RANK(X68,X$3:X$152,1))</f>
        <v/>
      </c>
      <c r="Z68" s="13" t="str">
        <f t="shared" ref="Z68:Z131" si="67">IF(Y68&lt;=6,X68,"")</f>
        <v/>
      </c>
      <c r="AA68" s="5" t="str">
        <f t="shared" si="47"/>
        <v/>
      </c>
      <c r="AB68" s="12" t="str">
        <f t="shared" ref="AB68:AB131" si="68">IF(AA68="","",RANK(AA68,AA$3:AA$152,1))</f>
        <v/>
      </c>
      <c r="AC68" s="13" t="str">
        <f t="shared" ref="AC68:AC131" si="69">IF(AB68&lt;=6,AA68,"")</f>
        <v/>
      </c>
      <c r="AD68" s="5">
        <f t="shared" si="48"/>
        <v>66</v>
      </c>
      <c r="AE68" s="12">
        <f t="shared" ref="AE68:AE131" si="70">IF(AD68="","",RANK(AD68,AD$3:AD$152,1))</f>
        <v>12</v>
      </c>
      <c r="AF68" s="13" t="str">
        <f t="shared" ref="AF68:AF131" si="71">IF(AE68&lt;=6,AD68,"")</f>
        <v/>
      </c>
      <c r="AG68" s="5" t="str">
        <f t="shared" si="49"/>
        <v/>
      </c>
      <c r="AH68" s="12" t="str">
        <f t="shared" ref="AH68:AH131" si="72">IF(AG68="","",RANK(AG68,AG$3:AG$152,1))</f>
        <v/>
      </c>
      <c r="AI68" s="13" t="str">
        <f t="shared" ref="AI68:AI131" si="73">IF(AH68&lt;=6,AG68,"")</f>
        <v/>
      </c>
      <c r="AJ68" s="5" t="str">
        <f t="shared" si="50"/>
        <v/>
      </c>
      <c r="AK68" s="12" t="str">
        <f t="shared" ref="AK68:AK131" si="74">IF(AJ68="","",RANK(AJ68,AJ$3:AJ$152,1))</f>
        <v/>
      </c>
      <c r="AL68" s="13" t="str">
        <f t="shared" ref="AL68:AL131" si="75">IF(AK68&lt;=6,AJ68,"")</f>
        <v/>
      </c>
      <c r="AM68" s="5" t="str">
        <f t="shared" si="51"/>
        <v/>
      </c>
      <c r="AN68" s="12" t="str">
        <f t="shared" ref="AN68:AN131" si="76">IF(AM68="","",RANK(AM68,AM$3:AM$152,1))</f>
        <v/>
      </c>
      <c r="AO68" s="13" t="str">
        <f t="shared" ref="AO68:AO131" si="77">IF(AN68&lt;=6,AM68,"")</f>
        <v/>
      </c>
      <c r="AQ68" s="33"/>
      <c r="AR68" s="33" t="s">
        <v>134</v>
      </c>
      <c r="AS68" s="45" t="s">
        <v>16</v>
      </c>
    </row>
    <row r="69" spans="1:45" ht="16.2">
      <c r="A69" s="36">
        <v>67</v>
      </c>
      <c r="B69" s="33" t="str">
        <f t="shared" si="52"/>
        <v>Melanie Gould</v>
      </c>
      <c r="C69" s="33" t="str">
        <f t="shared" si="40"/>
        <v>Warwickshire</v>
      </c>
      <c r="D69" s="68">
        <v>18.29</v>
      </c>
      <c r="E69" s="28">
        <v>67</v>
      </c>
      <c r="F69" s="5" t="str">
        <f t="shared" si="53"/>
        <v/>
      </c>
      <c r="G69" s="12" t="str">
        <f t="shared" si="54"/>
        <v/>
      </c>
      <c r="H69" s="13" t="str">
        <f t="shared" si="55"/>
        <v/>
      </c>
      <c r="I69" s="5" t="str">
        <f t="shared" si="41"/>
        <v/>
      </c>
      <c r="J69" s="12" t="str">
        <f t="shared" si="56"/>
        <v/>
      </c>
      <c r="K69" s="13" t="str">
        <f t="shared" si="57"/>
        <v/>
      </c>
      <c r="L69" s="5" t="str">
        <f t="shared" si="42"/>
        <v/>
      </c>
      <c r="M69" s="12" t="str">
        <f t="shared" si="58"/>
        <v/>
      </c>
      <c r="N69" s="13" t="str">
        <f t="shared" si="59"/>
        <v/>
      </c>
      <c r="O69" s="5" t="str">
        <f t="shared" si="43"/>
        <v/>
      </c>
      <c r="P69" s="12" t="str">
        <f t="shared" si="60"/>
        <v/>
      </c>
      <c r="Q69" s="13" t="str">
        <f t="shared" si="61"/>
        <v/>
      </c>
      <c r="R69" s="5" t="str">
        <f t="shared" si="44"/>
        <v/>
      </c>
      <c r="S69" s="12" t="str">
        <f t="shared" si="62"/>
        <v/>
      </c>
      <c r="T69" s="13" t="str">
        <f t="shared" si="63"/>
        <v/>
      </c>
      <c r="U69" s="5" t="str">
        <f t="shared" si="45"/>
        <v/>
      </c>
      <c r="V69" s="12" t="str">
        <f t="shared" si="64"/>
        <v/>
      </c>
      <c r="W69" s="13" t="str">
        <f t="shared" si="65"/>
        <v/>
      </c>
      <c r="X69" s="5" t="str">
        <f t="shared" si="46"/>
        <v/>
      </c>
      <c r="Y69" s="12" t="str">
        <f t="shared" si="66"/>
        <v/>
      </c>
      <c r="Z69" s="13" t="str">
        <f t="shared" si="67"/>
        <v/>
      </c>
      <c r="AA69" s="5">
        <f t="shared" si="47"/>
        <v>67</v>
      </c>
      <c r="AB69" s="12">
        <f t="shared" si="68"/>
        <v>12</v>
      </c>
      <c r="AC69" s="13" t="str">
        <f t="shared" si="69"/>
        <v/>
      </c>
      <c r="AD69" s="5" t="str">
        <f t="shared" si="48"/>
        <v/>
      </c>
      <c r="AE69" s="12" t="str">
        <f t="shared" si="70"/>
        <v/>
      </c>
      <c r="AF69" s="13" t="str">
        <f t="shared" si="71"/>
        <v/>
      </c>
      <c r="AG69" s="5" t="str">
        <f t="shared" si="49"/>
        <v/>
      </c>
      <c r="AH69" s="12" t="str">
        <f t="shared" si="72"/>
        <v/>
      </c>
      <c r="AI69" s="13" t="str">
        <f t="shared" si="73"/>
        <v/>
      </c>
      <c r="AJ69" s="5" t="str">
        <f t="shared" si="50"/>
        <v/>
      </c>
      <c r="AK69" s="12" t="str">
        <f t="shared" si="74"/>
        <v/>
      </c>
      <c r="AL69" s="13" t="str">
        <f t="shared" si="75"/>
        <v/>
      </c>
      <c r="AM69" s="5" t="str">
        <f t="shared" si="51"/>
        <v/>
      </c>
      <c r="AN69" s="12" t="str">
        <f t="shared" si="76"/>
        <v/>
      </c>
      <c r="AO69" s="13" t="str">
        <f t="shared" si="77"/>
        <v/>
      </c>
      <c r="AQ69" s="33">
        <v>50</v>
      </c>
      <c r="AR69" s="33" t="s">
        <v>135</v>
      </c>
      <c r="AS69" s="45" t="s">
        <v>16</v>
      </c>
    </row>
    <row r="70" spans="1:45" ht="16.2">
      <c r="A70" s="36">
        <v>68</v>
      </c>
      <c r="B70" s="33" t="str">
        <f t="shared" si="52"/>
        <v>Ella Heap</v>
      </c>
      <c r="C70" s="33" t="str">
        <f t="shared" si="40"/>
        <v>Merseyside</v>
      </c>
      <c r="D70" s="68">
        <v>18.32</v>
      </c>
      <c r="E70" s="28">
        <v>68</v>
      </c>
      <c r="F70" s="5" t="str">
        <f t="shared" si="53"/>
        <v/>
      </c>
      <c r="G70" s="12" t="str">
        <f t="shared" si="54"/>
        <v/>
      </c>
      <c r="H70" s="13" t="str">
        <f t="shared" si="55"/>
        <v/>
      </c>
      <c r="I70" s="5" t="str">
        <f t="shared" si="41"/>
        <v/>
      </c>
      <c r="J70" s="12" t="str">
        <f t="shared" si="56"/>
        <v/>
      </c>
      <c r="K70" s="13" t="str">
        <f t="shared" si="57"/>
        <v/>
      </c>
      <c r="L70" s="5" t="str">
        <f t="shared" si="42"/>
        <v/>
      </c>
      <c r="M70" s="12" t="str">
        <f t="shared" si="58"/>
        <v/>
      </c>
      <c r="N70" s="13" t="str">
        <f t="shared" si="59"/>
        <v/>
      </c>
      <c r="O70" s="5">
        <f t="shared" si="43"/>
        <v>68</v>
      </c>
      <c r="P70" s="12">
        <f t="shared" si="60"/>
        <v>8</v>
      </c>
      <c r="Q70" s="13" t="str">
        <f t="shared" si="61"/>
        <v/>
      </c>
      <c r="R70" s="5" t="str">
        <f t="shared" si="44"/>
        <v/>
      </c>
      <c r="S70" s="12" t="str">
        <f t="shared" si="62"/>
        <v/>
      </c>
      <c r="T70" s="13" t="str">
        <f t="shared" si="63"/>
        <v/>
      </c>
      <c r="U70" s="5" t="str">
        <f t="shared" si="45"/>
        <v/>
      </c>
      <c r="V70" s="12" t="str">
        <f t="shared" si="64"/>
        <v/>
      </c>
      <c r="W70" s="13" t="str">
        <f t="shared" si="65"/>
        <v/>
      </c>
      <c r="X70" s="5" t="str">
        <f t="shared" si="46"/>
        <v/>
      </c>
      <c r="Y70" s="12" t="str">
        <f t="shared" si="66"/>
        <v/>
      </c>
      <c r="Z70" s="13" t="str">
        <f t="shared" si="67"/>
        <v/>
      </c>
      <c r="AA70" s="5" t="str">
        <f t="shared" si="47"/>
        <v/>
      </c>
      <c r="AB70" s="12" t="str">
        <f t="shared" si="68"/>
        <v/>
      </c>
      <c r="AC70" s="13" t="str">
        <f t="shared" si="69"/>
        <v/>
      </c>
      <c r="AD70" s="5" t="str">
        <f t="shared" si="48"/>
        <v/>
      </c>
      <c r="AE70" s="12" t="str">
        <f t="shared" si="70"/>
        <v/>
      </c>
      <c r="AF70" s="13" t="str">
        <f t="shared" si="71"/>
        <v/>
      </c>
      <c r="AG70" s="5" t="str">
        <f t="shared" si="49"/>
        <v/>
      </c>
      <c r="AH70" s="12" t="str">
        <f t="shared" si="72"/>
        <v/>
      </c>
      <c r="AI70" s="13" t="str">
        <f t="shared" si="73"/>
        <v/>
      </c>
      <c r="AJ70" s="5" t="str">
        <f t="shared" si="50"/>
        <v/>
      </c>
      <c r="AK70" s="12" t="str">
        <f t="shared" si="74"/>
        <v/>
      </c>
      <c r="AL70" s="13" t="str">
        <f t="shared" si="75"/>
        <v/>
      </c>
      <c r="AM70" s="5" t="str">
        <f t="shared" si="51"/>
        <v/>
      </c>
      <c r="AN70" s="12" t="str">
        <f t="shared" si="76"/>
        <v/>
      </c>
      <c r="AO70" s="13" t="str">
        <f t="shared" si="77"/>
        <v/>
      </c>
      <c r="AQ70" s="33">
        <v>20</v>
      </c>
      <c r="AR70" s="33" t="s">
        <v>136</v>
      </c>
      <c r="AS70" s="45" t="s">
        <v>16</v>
      </c>
    </row>
    <row r="71" spans="1:45" ht="16.2">
      <c r="A71" s="36">
        <v>69</v>
      </c>
      <c r="B71" s="33" t="str">
        <f t="shared" si="52"/>
        <v>Tegan Vickery</v>
      </c>
      <c r="C71" s="33" t="str">
        <f t="shared" si="40"/>
        <v>Staffordshire</v>
      </c>
      <c r="D71" s="68">
        <v>18.329999999999998</v>
      </c>
      <c r="E71" s="28">
        <v>69</v>
      </c>
      <c r="F71" s="5" t="str">
        <f t="shared" si="53"/>
        <v/>
      </c>
      <c r="G71" s="12" t="str">
        <f t="shared" si="54"/>
        <v/>
      </c>
      <c r="H71" s="13" t="str">
        <f t="shared" si="55"/>
        <v/>
      </c>
      <c r="I71" s="5" t="str">
        <f t="shared" si="41"/>
        <v/>
      </c>
      <c r="J71" s="12" t="str">
        <f t="shared" si="56"/>
        <v/>
      </c>
      <c r="K71" s="13" t="str">
        <f t="shared" si="57"/>
        <v/>
      </c>
      <c r="L71" s="5" t="str">
        <f t="shared" si="42"/>
        <v/>
      </c>
      <c r="M71" s="12" t="str">
        <f t="shared" si="58"/>
        <v/>
      </c>
      <c r="N71" s="13" t="str">
        <f t="shared" si="59"/>
        <v/>
      </c>
      <c r="O71" s="5" t="str">
        <f t="shared" si="43"/>
        <v/>
      </c>
      <c r="P71" s="12" t="str">
        <f t="shared" si="60"/>
        <v/>
      </c>
      <c r="Q71" s="13" t="str">
        <f t="shared" si="61"/>
        <v/>
      </c>
      <c r="R71" s="5" t="str">
        <f t="shared" si="44"/>
        <v/>
      </c>
      <c r="S71" s="12" t="str">
        <f t="shared" si="62"/>
        <v/>
      </c>
      <c r="T71" s="13" t="str">
        <f t="shared" si="63"/>
        <v/>
      </c>
      <c r="U71" s="5">
        <f t="shared" si="45"/>
        <v>69</v>
      </c>
      <c r="V71" s="12">
        <f t="shared" si="64"/>
        <v>6</v>
      </c>
      <c r="W71" s="13">
        <f t="shared" si="65"/>
        <v>69</v>
      </c>
      <c r="X71" s="5" t="str">
        <f t="shared" si="46"/>
        <v/>
      </c>
      <c r="Y71" s="12" t="str">
        <f t="shared" si="66"/>
        <v/>
      </c>
      <c r="Z71" s="13" t="str">
        <f t="shared" si="67"/>
        <v/>
      </c>
      <c r="AA71" s="5" t="str">
        <f t="shared" si="47"/>
        <v/>
      </c>
      <c r="AB71" s="12" t="str">
        <f t="shared" si="68"/>
        <v/>
      </c>
      <c r="AC71" s="13" t="str">
        <f t="shared" si="69"/>
        <v/>
      </c>
      <c r="AD71" s="5" t="str">
        <f t="shared" si="48"/>
        <v/>
      </c>
      <c r="AE71" s="12" t="str">
        <f t="shared" si="70"/>
        <v/>
      </c>
      <c r="AF71" s="13" t="str">
        <f t="shared" si="71"/>
        <v/>
      </c>
      <c r="AG71" s="5" t="str">
        <f t="shared" si="49"/>
        <v/>
      </c>
      <c r="AH71" s="12" t="str">
        <f t="shared" si="72"/>
        <v/>
      </c>
      <c r="AI71" s="13" t="str">
        <f t="shared" si="73"/>
        <v/>
      </c>
      <c r="AJ71" s="5" t="str">
        <f t="shared" si="50"/>
        <v/>
      </c>
      <c r="AK71" s="12" t="str">
        <f t="shared" si="74"/>
        <v/>
      </c>
      <c r="AL71" s="13" t="str">
        <f t="shared" si="75"/>
        <v/>
      </c>
      <c r="AM71" s="5" t="str">
        <f t="shared" si="51"/>
        <v/>
      </c>
      <c r="AN71" s="12" t="str">
        <f t="shared" si="76"/>
        <v/>
      </c>
      <c r="AO71" s="13" t="str">
        <f t="shared" si="77"/>
        <v/>
      </c>
      <c r="AQ71" s="33">
        <v>54</v>
      </c>
      <c r="AR71" s="33" t="s">
        <v>137</v>
      </c>
      <c r="AS71" s="45" t="s">
        <v>16</v>
      </c>
    </row>
    <row r="72" spans="1:45" ht="16.2">
      <c r="A72" s="36">
        <v>70</v>
      </c>
      <c r="B72" s="33" t="str">
        <f t="shared" si="52"/>
        <v>Amelia Millington</v>
      </c>
      <c r="C72" s="33" t="str">
        <f t="shared" si="40"/>
        <v>Staffordshire</v>
      </c>
      <c r="D72" s="68">
        <v>18.41</v>
      </c>
      <c r="E72" s="28">
        <v>70</v>
      </c>
      <c r="F72" s="5" t="str">
        <f t="shared" si="53"/>
        <v/>
      </c>
      <c r="G72" s="12" t="str">
        <f t="shared" si="54"/>
        <v/>
      </c>
      <c r="H72" s="13" t="str">
        <f t="shared" si="55"/>
        <v/>
      </c>
      <c r="I72" s="5" t="str">
        <f t="shared" si="41"/>
        <v/>
      </c>
      <c r="J72" s="12" t="str">
        <f t="shared" si="56"/>
        <v/>
      </c>
      <c r="K72" s="13" t="str">
        <f t="shared" si="57"/>
        <v/>
      </c>
      <c r="L72" s="5" t="str">
        <f t="shared" si="42"/>
        <v/>
      </c>
      <c r="M72" s="12" t="str">
        <f t="shared" si="58"/>
        <v/>
      </c>
      <c r="N72" s="13" t="str">
        <f t="shared" si="59"/>
        <v/>
      </c>
      <c r="O72" s="5" t="str">
        <f t="shared" si="43"/>
        <v/>
      </c>
      <c r="P72" s="12" t="str">
        <f t="shared" si="60"/>
        <v/>
      </c>
      <c r="Q72" s="13" t="str">
        <f t="shared" si="61"/>
        <v/>
      </c>
      <c r="R72" s="5" t="str">
        <f t="shared" si="44"/>
        <v/>
      </c>
      <c r="S72" s="12" t="str">
        <f t="shared" si="62"/>
        <v/>
      </c>
      <c r="T72" s="13" t="str">
        <f t="shared" si="63"/>
        <v/>
      </c>
      <c r="U72" s="5">
        <f t="shared" si="45"/>
        <v>70</v>
      </c>
      <c r="V72" s="12">
        <f t="shared" si="64"/>
        <v>7</v>
      </c>
      <c r="W72" s="13" t="str">
        <f t="shared" si="65"/>
        <v/>
      </c>
      <c r="X72" s="5" t="str">
        <f t="shared" si="46"/>
        <v/>
      </c>
      <c r="Y72" s="12" t="str">
        <f t="shared" si="66"/>
        <v/>
      </c>
      <c r="Z72" s="13" t="str">
        <f t="shared" si="67"/>
        <v/>
      </c>
      <c r="AA72" s="5" t="str">
        <f t="shared" si="47"/>
        <v/>
      </c>
      <c r="AB72" s="12" t="str">
        <f t="shared" si="68"/>
        <v/>
      </c>
      <c r="AC72" s="13" t="str">
        <f t="shared" si="69"/>
        <v/>
      </c>
      <c r="AD72" s="5" t="str">
        <f t="shared" si="48"/>
        <v/>
      </c>
      <c r="AE72" s="12" t="str">
        <f t="shared" si="70"/>
        <v/>
      </c>
      <c r="AF72" s="13" t="str">
        <f t="shared" si="71"/>
        <v/>
      </c>
      <c r="AG72" s="5" t="str">
        <f t="shared" si="49"/>
        <v/>
      </c>
      <c r="AH72" s="12" t="str">
        <f t="shared" si="72"/>
        <v/>
      </c>
      <c r="AI72" s="13" t="str">
        <f t="shared" si="73"/>
        <v/>
      </c>
      <c r="AJ72" s="5" t="str">
        <f t="shared" si="50"/>
        <v/>
      </c>
      <c r="AK72" s="12" t="str">
        <f t="shared" si="74"/>
        <v/>
      </c>
      <c r="AL72" s="13" t="str">
        <f t="shared" si="75"/>
        <v/>
      </c>
      <c r="AM72" s="5" t="str">
        <f t="shared" si="51"/>
        <v/>
      </c>
      <c r="AN72" s="12" t="str">
        <f t="shared" si="76"/>
        <v/>
      </c>
      <c r="AO72" s="13" t="str">
        <f t="shared" si="77"/>
        <v/>
      </c>
      <c r="AQ72" s="33">
        <v>76</v>
      </c>
      <c r="AR72" s="33" t="s">
        <v>138</v>
      </c>
      <c r="AS72" s="45" t="s">
        <v>16</v>
      </c>
    </row>
    <row r="73" spans="1:45" ht="16.2">
      <c r="A73" s="36">
        <v>71</v>
      </c>
      <c r="B73" s="33" t="str">
        <f t="shared" si="52"/>
        <v xml:space="preserve">Sarah Kefford </v>
      </c>
      <c r="C73" s="33" t="str">
        <f t="shared" si="40"/>
        <v>Cheshire</v>
      </c>
      <c r="D73" s="68">
        <v>18.440000000000001</v>
      </c>
      <c r="E73" s="28">
        <v>71</v>
      </c>
      <c r="F73" s="5">
        <f t="shared" si="53"/>
        <v>71</v>
      </c>
      <c r="G73" s="12">
        <f t="shared" si="54"/>
        <v>7</v>
      </c>
      <c r="H73" s="13" t="str">
        <f t="shared" si="55"/>
        <v/>
      </c>
      <c r="I73" s="5" t="str">
        <f t="shared" si="41"/>
        <v/>
      </c>
      <c r="J73" s="12" t="str">
        <f t="shared" si="56"/>
        <v/>
      </c>
      <c r="K73" s="13" t="str">
        <f t="shared" si="57"/>
        <v/>
      </c>
      <c r="L73" s="5" t="str">
        <f t="shared" si="42"/>
        <v/>
      </c>
      <c r="M73" s="12" t="str">
        <f t="shared" si="58"/>
        <v/>
      </c>
      <c r="N73" s="13" t="str">
        <f t="shared" si="59"/>
        <v/>
      </c>
      <c r="O73" s="5" t="str">
        <f t="shared" si="43"/>
        <v/>
      </c>
      <c r="P73" s="12" t="str">
        <f t="shared" si="60"/>
        <v/>
      </c>
      <c r="Q73" s="13" t="str">
        <f t="shared" si="61"/>
        <v/>
      </c>
      <c r="R73" s="5" t="str">
        <f t="shared" si="44"/>
        <v/>
      </c>
      <c r="S73" s="12" t="str">
        <f t="shared" si="62"/>
        <v/>
      </c>
      <c r="T73" s="13" t="str">
        <f t="shared" si="63"/>
        <v/>
      </c>
      <c r="U73" s="5" t="str">
        <f t="shared" si="45"/>
        <v/>
      </c>
      <c r="V73" s="12" t="str">
        <f t="shared" si="64"/>
        <v/>
      </c>
      <c r="W73" s="13" t="str">
        <f t="shared" si="65"/>
        <v/>
      </c>
      <c r="X73" s="5" t="str">
        <f t="shared" si="46"/>
        <v/>
      </c>
      <c r="Y73" s="12" t="str">
        <f t="shared" si="66"/>
        <v/>
      </c>
      <c r="Z73" s="13" t="str">
        <f t="shared" si="67"/>
        <v/>
      </c>
      <c r="AA73" s="5" t="str">
        <f t="shared" si="47"/>
        <v/>
      </c>
      <c r="AB73" s="12" t="str">
        <f t="shared" si="68"/>
        <v/>
      </c>
      <c r="AC73" s="13" t="str">
        <f t="shared" si="69"/>
        <v/>
      </c>
      <c r="AD73" s="5" t="str">
        <f t="shared" si="48"/>
        <v/>
      </c>
      <c r="AE73" s="12" t="str">
        <f t="shared" si="70"/>
        <v/>
      </c>
      <c r="AF73" s="13" t="str">
        <f t="shared" si="71"/>
        <v/>
      </c>
      <c r="AG73" s="5" t="str">
        <f t="shared" si="49"/>
        <v/>
      </c>
      <c r="AH73" s="12" t="str">
        <f t="shared" si="72"/>
        <v/>
      </c>
      <c r="AI73" s="13" t="str">
        <f t="shared" si="73"/>
        <v/>
      </c>
      <c r="AJ73" s="5" t="str">
        <f t="shared" si="50"/>
        <v/>
      </c>
      <c r="AK73" s="12" t="str">
        <f t="shared" si="74"/>
        <v/>
      </c>
      <c r="AL73" s="13" t="str">
        <f t="shared" si="75"/>
        <v/>
      </c>
      <c r="AM73" s="5" t="str">
        <f t="shared" si="51"/>
        <v/>
      </c>
      <c r="AN73" s="12" t="str">
        <f t="shared" si="76"/>
        <v/>
      </c>
      <c r="AO73" s="13" t="str">
        <f t="shared" si="77"/>
        <v/>
      </c>
      <c r="AQ73" s="33">
        <v>81</v>
      </c>
      <c r="AR73" s="33" t="s">
        <v>748</v>
      </c>
      <c r="AS73" s="45" t="s">
        <v>16</v>
      </c>
    </row>
    <row r="74" spans="1:45" ht="16.2">
      <c r="A74" s="36">
        <v>72</v>
      </c>
      <c r="B74" s="33" t="str">
        <f t="shared" si="52"/>
        <v>Falan Malone-Priest</v>
      </c>
      <c r="C74" s="33" t="str">
        <f t="shared" si="40"/>
        <v>Hereford and Worcester</v>
      </c>
      <c r="D74" s="68">
        <v>18.52</v>
      </c>
      <c r="E74" s="28">
        <v>72</v>
      </c>
      <c r="F74" s="5" t="str">
        <f t="shared" si="53"/>
        <v/>
      </c>
      <c r="G74" s="12" t="str">
        <f t="shared" si="54"/>
        <v/>
      </c>
      <c r="H74" s="13" t="str">
        <f t="shared" si="55"/>
        <v/>
      </c>
      <c r="I74" s="5" t="str">
        <f t="shared" si="41"/>
        <v/>
      </c>
      <c r="J74" s="12" t="str">
        <f t="shared" si="56"/>
        <v/>
      </c>
      <c r="K74" s="13" t="str">
        <f t="shared" si="57"/>
        <v/>
      </c>
      <c r="L74" s="5">
        <f t="shared" si="42"/>
        <v>72</v>
      </c>
      <c r="M74" s="12">
        <f t="shared" si="58"/>
        <v>6</v>
      </c>
      <c r="N74" s="13">
        <f t="shared" si="59"/>
        <v>72</v>
      </c>
      <c r="O74" s="5" t="str">
        <f t="shared" si="43"/>
        <v/>
      </c>
      <c r="P74" s="12" t="str">
        <f t="shared" si="60"/>
        <v/>
      </c>
      <c r="Q74" s="13" t="str">
        <f t="shared" si="61"/>
        <v/>
      </c>
      <c r="R74" s="5" t="str">
        <f t="shared" si="44"/>
        <v/>
      </c>
      <c r="S74" s="12" t="str">
        <f t="shared" si="62"/>
        <v/>
      </c>
      <c r="T74" s="13" t="str">
        <f t="shared" si="63"/>
        <v/>
      </c>
      <c r="U74" s="5" t="str">
        <f t="shared" si="45"/>
        <v/>
      </c>
      <c r="V74" s="12" t="str">
        <f t="shared" si="64"/>
        <v/>
      </c>
      <c r="W74" s="13" t="str">
        <f t="shared" si="65"/>
        <v/>
      </c>
      <c r="X74" s="5" t="str">
        <f t="shared" si="46"/>
        <v/>
      </c>
      <c r="Y74" s="12" t="str">
        <f t="shared" si="66"/>
        <v/>
      </c>
      <c r="Z74" s="13" t="str">
        <f t="shared" si="67"/>
        <v/>
      </c>
      <c r="AA74" s="5" t="str">
        <f t="shared" si="47"/>
        <v/>
      </c>
      <c r="AB74" s="12" t="str">
        <f t="shared" si="68"/>
        <v/>
      </c>
      <c r="AC74" s="13" t="str">
        <f t="shared" si="69"/>
        <v/>
      </c>
      <c r="AD74" s="5" t="str">
        <f t="shared" si="48"/>
        <v/>
      </c>
      <c r="AE74" s="12" t="str">
        <f t="shared" si="70"/>
        <v/>
      </c>
      <c r="AF74" s="13" t="str">
        <f t="shared" si="71"/>
        <v/>
      </c>
      <c r="AG74" s="5" t="str">
        <f t="shared" si="49"/>
        <v/>
      </c>
      <c r="AH74" s="12" t="str">
        <f t="shared" si="72"/>
        <v/>
      </c>
      <c r="AI74" s="13" t="str">
        <f t="shared" si="73"/>
        <v/>
      </c>
      <c r="AJ74" s="5" t="str">
        <f t="shared" si="50"/>
        <v/>
      </c>
      <c r="AK74" s="12" t="str">
        <f t="shared" si="74"/>
        <v/>
      </c>
      <c r="AL74" s="13" t="str">
        <f t="shared" si="75"/>
        <v/>
      </c>
      <c r="AM74" s="5" t="str">
        <f t="shared" si="51"/>
        <v/>
      </c>
      <c r="AN74" s="12" t="str">
        <f t="shared" si="76"/>
        <v/>
      </c>
      <c r="AO74" s="13" t="str">
        <f t="shared" si="77"/>
        <v/>
      </c>
      <c r="AQ74" s="33"/>
      <c r="AR74" s="33"/>
      <c r="AS74" s="45" t="s">
        <v>16</v>
      </c>
    </row>
    <row r="75" spans="1:45" ht="16.2">
      <c r="A75" s="36">
        <v>73</v>
      </c>
      <c r="B75" s="33" t="str">
        <f t="shared" si="52"/>
        <v>Faye Hannaway</v>
      </c>
      <c r="C75" s="33" t="str">
        <f t="shared" si="40"/>
        <v>Merseyside</v>
      </c>
      <c r="D75" s="68">
        <v>18.52</v>
      </c>
      <c r="E75" s="28">
        <v>73</v>
      </c>
      <c r="F75" s="5" t="str">
        <f t="shared" si="53"/>
        <v/>
      </c>
      <c r="G75" s="12" t="str">
        <f t="shared" si="54"/>
        <v/>
      </c>
      <c r="H75" s="13" t="str">
        <f t="shared" si="55"/>
        <v/>
      </c>
      <c r="I75" s="5" t="str">
        <f t="shared" si="41"/>
        <v/>
      </c>
      <c r="J75" s="12" t="str">
        <f t="shared" si="56"/>
        <v/>
      </c>
      <c r="K75" s="13" t="str">
        <f t="shared" si="57"/>
        <v/>
      </c>
      <c r="L75" s="5" t="str">
        <f t="shared" si="42"/>
        <v/>
      </c>
      <c r="M75" s="12" t="str">
        <f t="shared" si="58"/>
        <v/>
      </c>
      <c r="N75" s="13" t="str">
        <f t="shared" si="59"/>
        <v/>
      </c>
      <c r="O75" s="5">
        <f t="shared" si="43"/>
        <v>73</v>
      </c>
      <c r="P75" s="12">
        <f t="shared" si="60"/>
        <v>9</v>
      </c>
      <c r="Q75" s="13" t="str">
        <f t="shared" si="61"/>
        <v/>
      </c>
      <c r="R75" s="5" t="str">
        <f t="shared" si="44"/>
        <v/>
      </c>
      <c r="S75" s="12" t="str">
        <f t="shared" si="62"/>
        <v/>
      </c>
      <c r="T75" s="13" t="str">
        <f t="shared" si="63"/>
        <v/>
      </c>
      <c r="U75" s="5" t="str">
        <f t="shared" si="45"/>
        <v/>
      </c>
      <c r="V75" s="12" t="str">
        <f t="shared" si="64"/>
        <v/>
      </c>
      <c r="W75" s="13" t="str">
        <f t="shared" si="65"/>
        <v/>
      </c>
      <c r="X75" s="5" t="str">
        <f t="shared" si="46"/>
        <v/>
      </c>
      <c r="Y75" s="12" t="str">
        <f t="shared" si="66"/>
        <v/>
      </c>
      <c r="Z75" s="13" t="str">
        <f t="shared" si="67"/>
        <v/>
      </c>
      <c r="AA75" s="5" t="str">
        <f t="shared" si="47"/>
        <v/>
      </c>
      <c r="AB75" s="12" t="str">
        <f t="shared" si="68"/>
        <v/>
      </c>
      <c r="AC75" s="13" t="str">
        <f t="shared" si="69"/>
        <v/>
      </c>
      <c r="AD75" s="5" t="str">
        <f t="shared" si="48"/>
        <v/>
      </c>
      <c r="AE75" s="12" t="str">
        <f t="shared" si="70"/>
        <v/>
      </c>
      <c r="AF75" s="13" t="str">
        <f t="shared" si="71"/>
        <v/>
      </c>
      <c r="AG75" s="5" t="str">
        <f t="shared" si="49"/>
        <v/>
      </c>
      <c r="AH75" s="12" t="str">
        <f t="shared" si="72"/>
        <v/>
      </c>
      <c r="AI75" s="13" t="str">
        <f t="shared" si="73"/>
        <v/>
      </c>
      <c r="AJ75" s="5" t="str">
        <f t="shared" si="50"/>
        <v/>
      </c>
      <c r="AK75" s="12" t="str">
        <f t="shared" si="74"/>
        <v/>
      </c>
      <c r="AL75" s="13" t="str">
        <f t="shared" si="75"/>
        <v/>
      </c>
      <c r="AM75" s="5" t="str">
        <f t="shared" si="51"/>
        <v/>
      </c>
      <c r="AN75" s="12" t="str">
        <f t="shared" si="76"/>
        <v/>
      </c>
      <c r="AO75" s="13" t="str">
        <f t="shared" si="77"/>
        <v/>
      </c>
      <c r="AQ75" s="33"/>
      <c r="AR75" s="33"/>
      <c r="AS75" s="45" t="s">
        <v>16</v>
      </c>
    </row>
    <row r="76" spans="1:45" ht="16.2">
      <c r="A76" s="36">
        <v>74</v>
      </c>
      <c r="B76" s="33" t="str">
        <f t="shared" si="52"/>
        <v>Sophia Meadows</v>
      </c>
      <c r="C76" s="33" t="str">
        <f t="shared" si="40"/>
        <v>Hereford and Worcester</v>
      </c>
      <c r="D76" s="68">
        <v>19.04</v>
      </c>
      <c r="E76" s="28">
        <v>74</v>
      </c>
      <c r="F76" s="5" t="str">
        <f t="shared" si="53"/>
        <v/>
      </c>
      <c r="G76" s="12" t="str">
        <f t="shared" si="54"/>
        <v/>
      </c>
      <c r="H76" s="13" t="str">
        <f t="shared" si="55"/>
        <v/>
      </c>
      <c r="I76" s="5" t="str">
        <f t="shared" si="41"/>
        <v/>
      </c>
      <c r="J76" s="12" t="str">
        <f t="shared" si="56"/>
        <v/>
      </c>
      <c r="K76" s="13" t="str">
        <f t="shared" si="57"/>
        <v/>
      </c>
      <c r="L76" s="5">
        <f t="shared" si="42"/>
        <v>74</v>
      </c>
      <c r="M76" s="12">
        <f t="shared" si="58"/>
        <v>7</v>
      </c>
      <c r="N76" s="13" t="str">
        <f t="shared" si="59"/>
        <v/>
      </c>
      <c r="O76" s="5" t="str">
        <f t="shared" si="43"/>
        <v/>
      </c>
      <c r="P76" s="12" t="str">
        <f t="shared" si="60"/>
        <v/>
      </c>
      <c r="Q76" s="13" t="str">
        <f t="shared" si="61"/>
        <v/>
      </c>
      <c r="R76" s="5" t="str">
        <f t="shared" si="44"/>
        <v/>
      </c>
      <c r="S76" s="12" t="str">
        <f t="shared" si="62"/>
        <v/>
      </c>
      <c r="T76" s="13" t="str">
        <f t="shared" si="63"/>
        <v/>
      </c>
      <c r="U76" s="5" t="str">
        <f t="shared" si="45"/>
        <v/>
      </c>
      <c r="V76" s="12" t="str">
        <f t="shared" si="64"/>
        <v/>
      </c>
      <c r="W76" s="13" t="str">
        <f t="shared" si="65"/>
        <v/>
      </c>
      <c r="X76" s="5" t="str">
        <f t="shared" si="46"/>
        <v/>
      </c>
      <c r="Y76" s="12" t="str">
        <f t="shared" si="66"/>
        <v/>
      </c>
      <c r="Z76" s="13" t="str">
        <f t="shared" si="67"/>
        <v/>
      </c>
      <c r="AA76" s="5" t="str">
        <f t="shared" si="47"/>
        <v/>
      </c>
      <c r="AB76" s="12" t="str">
        <f t="shared" si="68"/>
        <v/>
      </c>
      <c r="AC76" s="13" t="str">
        <f t="shared" si="69"/>
        <v/>
      </c>
      <c r="AD76" s="5" t="str">
        <f t="shared" si="48"/>
        <v/>
      </c>
      <c r="AE76" s="12" t="str">
        <f t="shared" si="70"/>
        <v/>
      </c>
      <c r="AF76" s="13" t="str">
        <f t="shared" si="71"/>
        <v/>
      </c>
      <c r="AG76" s="5" t="str">
        <f t="shared" si="49"/>
        <v/>
      </c>
      <c r="AH76" s="12" t="str">
        <f t="shared" si="72"/>
        <v/>
      </c>
      <c r="AI76" s="13" t="str">
        <f t="shared" si="73"/>
        <v/>
      </c>
      <c r="AJ76" s="5" t="str">
        <f t="shared" si="50"/>
        <v/>
      </c>
      <c r="AK76" s="12" t="str">
        <f t="shared" si="74"/>
        <v/>
      </c>
      <c r="AL76" s="13" t="str">
        <f t="shared" si="75"/>
        <v/>
      </c>
      <c r="AM76" s="5" t="str">
        <f t="shared" si="51"/>
        <v/>
      </c>
      <c r="AN76" s="12" t="str">
        <f t="shared" si="76"/>
        <v/>
      </c>
      <c r="AO76" s="13" t="str">
        <f t="shared" si="77"/>
        <v/>
      </c>
      <c r="AQ76" s="33"/>
      <c r="AR76" s="33"/>
      <c r="AS76" s="45" t="s">
        <v>16</v>
      </c>
    </row>
    <row r="77" spans="1:45" ht="16.2">
      <c r="A77" s="36">
        <v>75</v>
      </c>
      <c r="B77" s="33" t="str">
        <f t="shared" si="52"/>
        <v>Shreya Karigar</v>
      </c>
      <c r="C77" s="33" t="str">
        <f t="shared" si="40"/>
        <v>West Midlands</v>
      </c>
      <c r="D77" s="68">
        <v>19.11</v>
      </c>
      <c r="E77" s="28">
        <v>75</v>
      </c>
      <c r="F77" s="5" t="str">
        <f t="shared" si="53"/>
        <v/>
      </c>
      <c r="G77" s="12" t="str">
        <f t="shared" si="54"/>
        <v/>
      </c>
      <c r="H77" s="13" t="str">
        <f t="shared" si="55"/>
        <v/>
      </c>
      <c r="I77" s="5" t="str">
        <f t="shared" si="41"/>
        <v/>
      </c>
      <c r="J77" s="12" t="str">
        <f t="shared" si="56"/>
        <v/>
      </c>
      <c r="K77" s="13" t="str">
        <f t="shared" si="57"/>
        <v/>
      </c>
      <c r="L77" s="5" t="str">
        <f t="shared" si="42"/>
        <v/>
      </c>
      <c r="M77" s="12" t="str">
        <f t="shared" si="58"/>
        <v/>
      </c>
      <c r="N77" s="13" t="str">
        <f t="shared" si="59"/>
        <v/>
      </c>
      <c r="O77" s="5" t="str">
        <f t="shared" si="43"/>
        <v/>
      </c>
      <c r="P77" s="12" t="str">
        <f t="shared" si="60"/>
        <v/>
      </c>
      <c r="Q77" s="13" t="str">
        <f t="shared" si="61"/>
        <v/>
      </c>
      <c r="R77" s="5" t="str">
        <f t="shared" si="44"/>
        <v/>
      </c>
      <c r="S77" s="12" t="str">
        <f t="shared" si="62"/>
        <v/>
      </c>
      <c r="T77" s="13" t="str">
        <f t="shared" si="63"/>
        <v/>
      </c>
      <c r="U77" s="5" t="str">
        <f t="shared" si="45"/>
        <v/>
      </c>
      <c r="V77" s="12" t="str">
        <f t="shared" si="64"/>
        <v/>
      </c>
      <c r="W77" s="13" t="str">
        <f t="shared" si="65"/>
        <v/>
      </c>
      <c r="X77" s="5" t="str">
        <f t="shared" si="46"/>
        <v/>
      </c>
      <c r="Y77" s="12" t="str">
        <f t="shared" si="66"/>
        <v/>
      </c>
      <c r="Z77" s="13" t="str">
        <f t="shared" si="67"/>
        <v/>
      </c>
      <c r="AA77" s="5" t="str">
        <f t="shared" si="47"/>
        <v/>
      </c>
      <c r="AB77" s="12" t="str">
        <f t="shared" si="68"/>
        <v/>
      </c>
      <c r="AC77" s="13" t="str">
        <f t="shared" si="69"/>
        <v/>
      </c>
      <c r="AD77" s="5">
        <f t="shared" si="48"/>
        <v>75</v>
      </c>
      <c r="AE77" s="12">
        <f t="shared" si="70"/>
        <v>13</v>
      </c>
      <c r="AF77" s="13" t="str">
        <f t="shared" si="71"/>
        <v/>
      </c>
      <c r="AG77" s="5" t="str">
        <f t="shared" si="49"/>
        <v/>
      </c>
      <c r="AH77" s="12" t="str">
        <f t="shared" si="72"/>
        <v/>
      </c>
      <c r="AI77" s="13" t="str">
        <f t="shared" si="73"/>
        <v/>
      </c>
      <c r="AJ77" s="5" t="str">
        <f t="shared" si="50"/>
        <v/>
      </c>
      <c r="AK77" s="12" t="str">
        <f t="shared" si="74"/>
        <v/>
      </c>
      <c r="AL77" s="13" t="str">
        <f t="shared" si="75"/>
        <v/>
      </c>
      <c r="AM77" s="5" t="str">
        <f t="shared" si="51"/>
        <v/>
      </c>
      <c r="AN77" s="12" t="str">
        <f t="shared" si="76"/>
        <v/>
      </c>
      <c r="AO77" s="13" t="str">
        <f t="shared" si="77"/>
        <v/>
      </c>
      <c r="AQ77" s="33"/>
      <c r="AR77" s="33"/>
      <c r="AS77" s="45" t="s">
        <v>16</v>
      </c>
    </row>
    <row r="78" spans="1:45" ht="16.2">
      <c r="A78" s="36">
        <v>76</v>
      </c>
      <c r="B78" s="33" t="str">
        <f t="shared" si="52"/>
        <v>Katie Appleby</v>
      </c>
      <c r="C78" s="33" t="str">
        <f t="shared" si="40"/>
        <v>Shropshire</v>
      </c>
      <c r="D78" s="68">
        <v>19.149999999999999</v>
      </c>
      <c r="E78" s="28">
        <v>76</v>
      </c>
      <c r="F78" s="5" t="str">
        <f t="shared" si="53"/>
        <v/>
      </c>
      <c r="G78" s="12" t="str">
        <f t="shared" si="54"/>
        <v/>
      </c>
      <c r="H78" s="13" t="str">
        <f t="shared" si="55"/>
        <v/>
      </c>
      <c r="I78" s="5" t="str">
        <f t="shared" si="41"/>
        <v/>
      </c>
      <c r="J78" s="12" t="str">
        <f t="shared" si="56"/>
        <v/>
      </c>
      <c r="K78" s="13" t="str">
        <f t="shared" si="57"/>
        <v/>
      </c>
      <c r="L78" s="5" t="str">
        <f t="shared" si="42"/>
        <v/>
      </c>
      <c r="M78" s="12" t="str">
        <f t="shared" si="58"/>
        <v/>
      </c>
      <c r="N78" s="13" t="str">
        <f t="shared" si="59"/>
        <v/>
      </c>
      <c r="O78" s="5" t="str">
        <f t="shared" si="43"/>
        <v/>
      </c>
      <c r="P78" s="12" t="str">
        <f t="shared" si="60"/>
        <v/>
      </c>
      <c r="Q78" s="13" t="str">
        <f t="shared" si="61"/>
        <v/>
      </c>
      <c r="R78" s="5">
        <f t="shared" si="44"/>
        <v>76</v>
      </c>
      <c r="S78" s="12">
        <f t="shared" si="62"/>
        <v>7</v>
      </c>
      <c r="T78" s="13" t="str">
        <f t="shared" si="63"/>
        <v/>
      </c>
      <c r="U78" s="5" t="str">
        <f t="shared" si="45"/>
        <v/>
      </c>
      <c r="V78" s="12" t="str">
        <f t="shared" si="64"/>
        <v/>
      </c>
      <c r="W78" s="13" t="str">
        <f t="shared" si="65"/>
        <v/>
      </c>
      <c r="X78" s="5" t="str">
        <f t="shared" si="46"/>
        <v/>
      </c>
      <c r="Y78" s="12" t="str">
        <f t="shared" si="66"/>
        <v/>
      </c>
      <c r="Z78" s="13" t="str">
        <f t="shared" si="67"/>
        <v/>
      </c>
      <c r="AA78" s="5" t="str">
        <f t="shared" si="47"/>
        <v/>
      </c>
      <c r="AB78" s="12" t="str">
        <f t="shared" si="68"/>
        <v/>
      </c>
      <c r="AC78" s="13" t="str">
        <f t="shared" si="69"/>
        <v/>
      </c>
      <c r="AD78" s="5" t="str">
        <f t="shared" si="48"/>
        <v/>
      </c>
      <c r="AE78" s="12" t="str">
        <f t="shared" si="70"/>
        <v/>
      </c>
      <c r="AF78" s="13" t="str">
        <f t="shared" si="71"/>
        <v/>
      </c>
      <c r="AG78" s="5" t="str">
        <f t="shared" si="49"/>
        <v/>
      </c>
      <c r="AH78" s="12" t="str">
        <f t="shared" si="72"/>
        <v/>
      </c>
      <c r="AI78" s="13" t="str">
        <f t="shared" si="73"/>
        <v/>
      </c>
      <c r="AJ78" s="5" t="str">
        <f t="shared" si="50"/>
        <v/>
      </c>
      <c r="AK78" s="12" t="str">
        <f t="shared" si="74"/>
        <v/>
      </c>
      <c r="AL78" s="13" t="str">
        <f t="shared" si="75"/>
        <v/>
      </c>
      <c r="AM78" s="5" t="str">
        <f t="shared" si="51"/>
        <v/>
      </c>
      <c r="AN78" s="12" t="str">
        <f t="shared" si="76"/>
        <v/>
      </c>
      <c r="AO78" s="13" t="str">
        <f t="shared" si="77"/>
        <v/>
      </c>
      <c r="AQ78" s="33">
        <v>37</v>
      </c>
      <c r="AR78" s="34" t="s">
        <v>642</v>
      </c>
      <c r="AS78" s="46" t="s">
        <v>648</v>
      </c>
    </row>
    <row r="79" spans="1:45" ht="16.2">
      <c r="A79" s="36">
        <v>77</v>
      </c>
      <c r="B79" s="33" t="str">
        <f t="shared" si="52"/>
        <v>Esme Abraham</v>
      </c>
      <c r="C79" s="33" t="str">
        <f t="shared" si="40"/>
        <v>West Midlands</v>
      </c>
      <c r="D79" s="68">
        <v>19.2</v>
      </c>
      <c r="E79" s="28">
        <v>77</v>
      </c>
      <c r="F79" s="5" t="str">
        <f t="shared" si="53"/>
        <v/>
      </c>
      <c r="G79" s="12" t="str">
        <f t="shared" si="54"/>
        <v/>
      </c>
      <c r="H79" s="13" t="str">
        <f t="shared" si="55"/>
        <v/>
      </c>
      <c r="I79" s="5" t="str">
        <f t="shared" si="41"/>
        <v/>
      </c>
      <c r="J79" s="12" t="str">
        <f t="shared" si="56"/>
        <v/>
      </c>
      <c r="K79" s="13" t="str">
        <f t="shared" si="57"/>
        <v/>
      </c>
      <c r="L79" s="5" t="str">
        <f t="shared" si="42"/>
        <v/>
      </c>
      <c r="M79" s="12" t="str">
        <f t="shared" si="58"/>
        <v/>
      </c>
      <c r="N79" s="13" t="str">
        <f t="shared" si="59"/>
        <v/>
      </c>
      <c r="O79" s="5" t="str">
        <f t="shared" si="43"/>
        <v/>
      </c>
      <c r="P79" s="12" t="str">
        <f t="shared" si="60"/>
        <v/>
      </c>
      <c r="Q79" s="13" t="str">
        <f t="shared" si="61"/>
        <v/>
      </c>
      <c r="R79" s="5" t="str">
        <f t="shared" si="44"/>
        <v/>
      </c>
      <c r="S79" s="12" t="str">
        <f t="shared" si="62"/>
        <v/>
      </c>
      <c r="T79" s="13" t="str">
        <f t="shared" si="63"/>
        <v/>
      </c>
      <c r="U79" s="5" t="str">
        <f t="shared" si="45"/>
        <v/>
      </c>
      <c r="V79" s="12" t="str">
        <f t="shared" si="64"/>
        <v/>
      </c>
      <c r="W79" s="13" t="str">
        <f t="shared" si="65"/>
        <v/>
      </c>
      <c r="X79" s="5" t="str">
        <f t="shared" si="46"/>
        <v/>
      </c>
      <c r="Y79" s="12" t="str">
        <f t="shared" si="66"/>
        <v/>
      </c>
      <c r="Z79" s="13" t="str">
        <f t="shared" si="67"/>
        <v/>
      </c>
      <c r="AA79" s="5" t="str">
        <f t="shared" si="47"/>
        <v/>
      </c>
      <c r="AB79" s="12" t="str">
        <f t="shared" si="68"/>
        <v/>
      </c>
      <c r="AC79" s="13" t="str">
        <f t="shared" si="69"/>
        <v/>
      </c>
      <c r="AD79" s="5">
        <f t="shared" si="48"/>
        <v>77</v>
      </c>
      <c r="AE79" s="12">
        <f t="shared" si="70"/>
        <v>14</v>
      </c>
      <c r="AF79" s="13" t="str">
        <f t="shared" si="71"/>
        <v/>
      </c>
      <c r="AG79" s="5" t="str">
        <f t="shared" si="49"/>
        <v/>
      </c>
      <c r="AH79" s="12" t="str">
        <f t="shared" si="72"/>
        <v/>
      </c>
      <c r="AI79" s="13" t="str">
        <f t="shared" si="73"/>
        <v/>
      </c>
      <c r="AJ79" s="5" t="str">
        <f t="shared" si="50"/>
        <v/>
      </c>
      <c r="AK79" s="12" t="str">
        <f t="shared" si="74"/>
        <v/>
      </c>
      <c r="AL79" s="13" t="str">
        <f t="shared" si="75"/>
        <v/>
      </c>
      <c r="AM79" s="5" t="str">
        <f t="shared" si="51"/>
        <v/>
      </c>
      <c r="AN79" s="12" t="str">
        <f t="shared" si="76"/>
        <v/>
      </c>
      <c r="AO79" s="13" t="str">
        <f t="shared" si="77"/>
        <v/>
      </c>
      <c r="AQ79" s="33">
        <v>69</v>
      </c>
      <c r="AR79" s="34" t="s">
        <v>643</v>
      </c>
      <c r="AS79" s="46" t="s">
        <v>648</v>
      </c>
    </row>
    <row r="80" spans="1:45" ht="16.2">
      <c r="A80" s="36">
        <v>78</v>
      </c>
      <c r="B80" s="33" t="str">
        <f t="shared" si="52"/>
        <v>Molly Fullerton</v>
      </c>
      <c r="C80" s="33" t="str">
        <f t="shared" si="40"/>
        <v>Cheshire</v>
      </c>
      <c r="D80" s="68">
        <v>19.25</v>
      </c>
      <c r="E80" s="28">
        <v>78</v>
      </c>
      <c r="F80" s="5">
        <f t="shared" si="53"/>
        <v>78</v>
      </c>
      <c r="G80" s="12">
        <f t="shared" si="54"/>
        <v>8</v>
      </c>
      <c r="H80" s="13" t="str">
        <f t="shared" si="55"/>
        <v/>
      </c>
      <c r="I80" s="5" t="str">
        <f t="shared" si="41"/>
        <v/>
      </c>
      <c r="J80" s="12" t="str">
        <f t="shared" si="56"/>
        <v/>
      </c>
      <c r="K80" s="13" t="str">
        <f t="shared" si="57"/>
        <v/>
      </c>
      <c r="L80" s="5" t="str">
        <f t="shared" si="42"/>
        <v/>
      </c>
      <c r="M80" s="12" t="str">
        <f t="shared" si="58"/>
        <v/>
      </c>
      <c r="N80" s="13" t="str">
        <f t="shared" si="59"/>
        <v/>
      </c>
      <c r="O80" s="5" t="str">
        <f t="shared" si="43"/>
        <v/>
      </c>
      <c r="P80" s="12" t="str">
        <f t="shared" si="60"/>
        <v/>
      </c>
      <c r="Q80" s="13" t="str">
        <f t="shared" si="61"/>
        <v/>
      </c>
      <c r="R80" s="5" t="str">
        <f t="shared" si="44"/>
        <v/>
      </c>
      <c r="S80" s="12" t="str">
        <f t="shared" si="62"/>
        <v/>
      </c>
      <c r="T80" s="13" t="str">
        <f t="shared" si="63"/>
        <v/>
      </c>
      <c r="U80" s="5" t="str">
        <f t="shared" si="45"/>
        <v/>
      </c>
      <c r="V80" s="12" t="str">
        <f t="shared" si="64"/>
        <v/>
      </c>
      <c r="W80" s="13" t="str">
        <f t="shared" si="65"/>
        <v/>
      </c>
      <c r="X80" s="5" t="str">
        <f t="shared" si="46"/>
        <v/>
      </c>
      <c r="Y80" s="12" t="str">
        <f t="shared" si="66"/>
        <v/>
      </c>
      <c r="Z80" s="13" t="str">
        <f t="shared" si="67"/>
        <v/>
      </c>
      <c r="AA80" s="5" t="str">
        <f t="shared" si="47"/>
        <v/>
      </c>
      <c r="AB80" s="12" t="str">
        <f t="shared" si="68"/>
        <v/>
      </c>
      <c r="AC80" s="13" t="str">
        <f t="shared" si="69"/>
        <v/>
      </c>
      <c r="AD80" s="5" t="str">
        <f t="shared" si="48"/>
        <v/>
      </c>
      <c r="AE80" s="12" t="str">
        <f t="shared" si="70"/>
        <v/>
      </c>
      <c r="AF80" s="13" t="str">
        <f t="shared" si="71"/>
        <v/>
      </c>
      <c r="AG80" s="5" t="str">
        <f t="shared" si="49"/>
        <v/>
      </c>
      <c r="AH80" s="12" t="str">
        <f t="shared" si="72"/>
        <v/>
      </c>
      <c r="AI80" s="13" t="str">
        <f t="shared" si="73"/>
        <v/>
      </c>
      <c r="AJ80" s="5" t="str">
        <f t="shared" si="50"/>
        <v/>
      </c>
      <c r="AK80" s="12" t="str">
        <f t="shared" si="74"/>
        <v/>
      </c>
      <c r="AL80" s="13" t="str">
        <f t="shared" si="75"/>
        <v/>
      </c>
      <c r="AM80" s="5" t="str">
        <f t="shared" si="51"/>
        <v/>
      </c>
      <c r="AN80" s="12" t="str">
        <f t="shared" si="76"/>
        <v/>
      </c>
      <c r="AO80" s="13" t="str">
        <f t="shared" si="77"/>
        <v/>
      </c>
      <c r="AQ80" s="33">
        <v>59</v>
      </c>
      <c r="AR80" s="34" t="s">
        <v>644</v>
      </c>
      <c r="AS80" s="46" t="s">
        <v>648</v>
      </c>
    </row>
    <row r="81" spans="1:45" ht="16.2">
      <c r="A81" s="36">
        <v>79</v>
      </c>
      <c r="B81" s="33" t="str">
        <f t="shared" si="52"/>
        <v xml:space="preserve">Lily Stevens </v>
      </c>
      <c r="C81" s="33" t="str">
        <f t="shared" si="40"/>
        <v>Staffordshire</v>
      </c>
      <c r="D81" s="68">
        <v>19.350000000000001</v>
      </c>
      <c r="E81" s="28">
        <v>79</v>
      </c>
      <c r="F81" s="5" t="str">
        <f t="shared" si="53"/>
        <v/>
      </c>
      <c r="G81" s="12" t="str">
        <f t="shared" si="54"/>
        <v/>
      </c>
      <c r="H81" s="13" t="str">
        <f t="shared" si="55"/>
        <v/>
      </c>
      <c r="I81" s="5" t="str">
        <f t="shared" si="41"/>
        <v/>
      </c>
      <c r="J81" s="12" t="str">
        <f t="shared" si="56"/>
        <v/>
      </c>
      <c r="K81" s="13" t="str">
        <f t="shared" si="57"/>
        <v/>
      </c>
      <c r="L81" s="5" t="str">
        <f t="shared" si="42"/>
        <v/>
      </c>
      <c r="M81" s="12" t="str">
        <f t="shared" si="58"/>
        <v/>
      </c>
      <c r="N81" s="13" t="str">
        <f t="shared" si="59"/>
        <v/>
      </c>
      <c r="O81" s="5" t="str">
        <f t="shared" si="43"/>
        <v/>
      </c>
      <c r="P81" s="12" t="str">
        <f t="shared" si="60"/>
        <v/>
      </c>
      <c r="Q81" s="13" t="str">
        <f t="shared" si="61"/>
        <v/>
      </c>
      <c r="R81" s="5" t="str">
        <f t="shared" si="44"/>
        <v/>
      </c>
      <c r="S81" s="12" t="str">
        <f t="shared" si="62"/>
        <v/>
      </c>
      <c r="T81" s="13" t="str">
        <f t="shared" si="63"/>
        <v/>
      </c>
      <c r="U81" s="5">
        <f t="shared" si="45"/>
        <v>79</v>
      </c>
      <c r="V81" s="12">
        <f t="shared" si="64"/>
        <v>8</v>
      </c>
      <c r="W81" s="13" t="str">
        <f t="shared" si="65"/>
        <v/>
      </c>
      <c r="X81" s="5" t="str">
        <f t="shared" si="46"/>
        <v/>
      </c>
      <c r="Y81" s="12" t="str">
        <f t="shared" si="66"/>
        <v/>
      </c>
      <c r="Z81" s="13" t="str">
        <f t="shared" si="67"/>
        <v/>
      </c>
      <c r="AA81" s="5" t="str">
        <f t="shared" si="47"/>
        <v/>
      </c>
      <c r="AB81" s="12" t="str">
        <f t="shared" si="68"/>
        <v/>
      </c>
      <c r="AC81" s="13" t="str">
        <f t="shared" si="69"/>
        <v/>
      </c>
      <c r="AD81" s="5" t="str">
        <f t="shared" si="48"/>
        <v/>
      </c>
      <c r="AE81" s="12" t="str">
        <f t="shared" si="70"/>
        <v/>
      </c>
      <c r="AF81" s="13" t="str">
        <f t="shared" si="71"/>
        <v/>
      </c>
      <c r="AG81" s="5" t="str">
        <f t="shared" si="49"/>
        <v/>
      </c>
      <c r="AH81" s="12" t="str">
        <f t="shared" si="72"/>
        <v/>
      </c>
      <c r="AI81" s="13" t="str">
        <f t="shared" si="73"/>
        <v/>
      </c>
      <c r="AJ81" s="5" t="str">
        <f t="shared" si="50"/>
        <v/>
      </c>
      <c r="AK81" s="12" t="str">
        <f t="shared" si="74"/>
        <v/>
      </c>
      <c r="AL81" s="13" t="str">
        <f t="shared" si="75"/>
        <v/>
      </c>
      <c r="AM81" s="5" t="str">
        <f t="shared" si="51"/>
        <v/>
      </c>
      <c r="AN81" s="12" t="str">
        <f t="shared" si="76"/>
        <v/>
      </c>
      <c r="AO81" s="13" t="str">
        <f t="shared" si="77"/>
        <v/>
      </c>
      <c r="AQ81" s="33">
        <v>19</v>
      </c>
      <c r="AR81" s="34" t="s">
        <v>645</v>
      </c>
      <c r="AS81" s="46" t="s">
        <v>648</v>
      </c>
    </row>
    <row r="82" spans="1:45" ht="16.2">
      <c r="A82" s="36">
        <v>80</v>
      </c>
      <c r="B82" s="33" t="str">
        <f t="shared" si="52"/>
        <v>Ayesha Janjua</v>
      </c>
      <c r="C82" s="33" t="str">
        <f t="shared" si="40"/>
        <v>Shropshire</v>
      </c>
      <c r="D82" s="68">
        <v>19.54</v>
      </c>
      <c r="E82" s="28">
        <v>80</v>
      </c>
      <c r="F82" s="5" t="str">
        <f t="shared" si="53"/>
        <v/>
      </c>
      <c r="G82" s="12" t="str">
        <f t="shared" si="54"/>
        <v/>
      </c>
      <c r="H82" s="13" t="str">
        <f t="shared" si="55"/>
        <v/>
      </c>
      <c r="I82" s="5" t="str">
        <f t="shared" si="41"/>
        <v/>
      </c>
      <c r="J82" s="12" t="str">
        <f t="shared" si="56"/>
        <v/>
      </c>
      <c r="K82" s="13" t="str">
        <f t="shared" si="57"/>
        <v/>
      </c>
      <c r="L82" s="5" t="str">
        <f t="shared" si="42"/>
        <v/>
      </c>
      <c r="M82" s="12" t="str">
        <f t="shared" si="58"/>
        <v/>
      </c>
      <c r="N82" s="13" t="str">
        <f t="shared" si="59"/>
        <v/>
      </c>
      <c r="O82" s="5" t="str">
        <f t="shared" si="43"/>
        <v/>
      </c>
      <c r="P82" s="12" t="str">
        <f t="shared" si="60"/>
        <v/>
      </c>
      <c r="Q82" s="13" t="str">
        <f t="shared" si="61"/>
        <v/>
      </c>
      <c r="R82" s="5">
        <f t="shared" si="44"/>
        <v>80</v>
      </c>
      <c r="S82" s="12">
        <f t="shared" si="62"/>
        <v>8</v>
      </c>
      <c r="T82" s="13" t="str">
        <f t="shared" si="63"/>
        <v/>
      </c>
      <c r="U82" s="5" t="str">
        <f t="shared" si="45"/>
        <v/>
      </c>
      <c r="V82" s="12" t="str">
        <f t="shared" si="64"/>
        <v/>
      </c>
      <c r="W82" s="13" t="str">
        <f t="shared" si="65"/>
        <v/>
      </c>
      <c r="X82" s="5" t="str">
        <f t="shared" si="46"/>
        <v/>
      </c>
      <c r="Y82" s="12" t="str">
        <f t="shared" si="66"/>
        <v/>
      </c>
      <c r="Z82" s="13" t="str">
        <f t="shared" si="67"/>
        <v/>
      </c>
      <c r="AA82" s="5" t="str">
        <f t="shared" si="47"/>
        <v/>
      </c>
      <c r="AB82" s="12" t="str">
        <f t="shared" si="68"/>
        <v/>
      </c>
      <c r="AC82" s="13" t="str">
        <f t="shared" si="69"/>
        <v/>
      </c>
      <c r="AD82" s="5" t="str">
        <f t="shared" si="48"/>
        <v/>
      </c>
      <c r="AE82" s="12" t="str">
        <f t="shared" si="70"/>
        <v/>
      </c>
      <c r="AF82" s="13" t="str">
        <f t="shared" si="71"/>
        <v/>
      </c>
      <c r="AG82" s="5" t="str">
        <f t="shared" si="49"/>
        <v/>
      </c>
      <c r="AH82" s="12" t="str">
        <f t="shared" si="72"/>
        <v/>
      </c>
      <c r="AI82" s="13" t="str">
        <f t="shared" si="73"/>
        <v/>
      </c>
      <c r="AJ82" s="5" t="str">
        <f t="shared" si="50"/>
        <v/>
      </c>
      <c r="AK82" s="12" t="str">
        <f t="shared" si="74"/>
        <v/>
      </c>
      <c r="AL82" s="13" t="str">
        <f t="shared" si="75"/>
        <v/>
      </c>
      <c r="AM82" s="5" t="str">
        <f t="shared" si="51"/>
        <v/>
      </c>
      <c r="AN82" s="12" t="str">
        <f t="shared" si="76"/>
        <v/>
      </c>
      <c r="AO82" s="13" t="str">
        <f t="shared" si="77"/>
        <v/>
      </c>
      <c r="AQ82" s="33">
        <v>58</v>
      </c>
      <c r="AR82" s="34" t="s">
        <v>646</v>
      </c>
      <c r="AS82" s="46" t="s">
        <v>648</v>
      </c>
    </row>
    <row r="83" spans="1:45" ht="16.2">
      <c r="A83" s="36">
        <v>81</v>
      </c>
      <c r="B83" s="33" t="str">
        <f t="shared" si="52"/>
        <v>Holly Briskow</v>
      </c>
      <c r="C83" s="33" t="str">
        <f t="shared" si="40"/>
        <v>Shropshire</v>
      </c>
      <c r="D83" s="68">
        <v>20.239999999999998</v>
      </c>
      <c r="E83" s="28">
        <v>81</v>
      </c>
      <c r="F83" s="5" t="str">
        <f t="shared" si="53"/>
        <v/>
      </c>
      <c r="G83" s="12" t="str">
        <f t="shared" si="54"/>
        <v/>
      </c>
      <c r="H83" s="13" t="str">
        <f t="shared" si="55"/>
        <v/>
      </c>
      <c r="I83" s="5" t="str">
        <f t="shared" si="41"/>
        <v/>
      </c>
      <c r="J83" s="12" t="str">
        <f t="shared" si="56"/>
        <v/>
      </c>
      <c r="K83" s="13" t="str">
        <f t="shared" si="57"/>
        <v/>
      </c>
      <c r="L83" s="5" t="str">
        <f t="shared" si="42"/>
        <v/>
      </c>
      <c r="M83" s="12" t="str">
        <f t="shared" si="58"/>
        <v/>
      </c>
      <c r="N83" s="13" t="str">
        <f t="shared" si="59"/>
        <v/>
      </c>
      <c r="O83" s="5" t="str">
        <f t="shared" si="43"/>
        <v/>
      </c>
      <c r="P83" s="12" t="str">
        <f t="shared" si="60"/>
        <v/>
      </c>
      <c r="Q83" s="13" t="str">
        <f t="shared" si="61"/>
        <v/>
      </c>
      <c r="R83" s="5">
        <f t="shared" si="44"/>
        <v>81</v>
      </c>
      <c r="S83" s="12">
        <f t="shared" si="62"/>
        <v>9</v>
      </c>
      <c r="T83" s="13" t="str">
        <f t="shared" si="63"/>
        <v/>
      </c>
      <c r="U83" s="5" t="str">
        <f t="shared" si="45"/>
        <v/>
      </c>
      <c r="V83" s="12" t="str">
        <f t="shared" si="64"/>
        <v/>
      </c>
      <c r="W83" s="13" t="str">
        <f t="shared" si="65"/>
        <v/>
      </c>
      <c r="X83" s="5" t="str">
        <f t="shared" si="46"/>
        <v/>
      </c>
      <c r="Y83" s="12" t="str">
        <f t="shared" si="66"/>
        <v/>
      </c>
      <c r="Z83" s="13" t="str">
        <f t="shared" si="67"/>
        <v/>
      </c>
      <c r="AA83" s="5" t="str">
        <f t="shared" si="47"/>
        <v/>
      </c>
      <c r="AB83" s="12" t="str">
        <f t="shared" si="68"/>
        <v/>
      </c>
      <c r="AC83" s="13" t="str">
        <f t="shared" si="69"/>
        <v/>
      </c>
      <c r="AD83" s="5" t="str">
        <f t="shared" si="48"/>
        <v/>
      </c>
      <c r="AE83" s="12" t="str">
        <f t="shared" si="70"/>
        <v/>
      </c>
      <c r="AF83" s="13" t="str">
        <f t="shared" si="71"/>
        <v/>
      </c>
      <c r="AG83" s="5" t="str">
        <f t="shared" si="49"/>
        <v/>
      </c>
      <c r="AH83" s="12" t="str">
        <f t="shared" si="72"/>
        <v/>
      </c>
      <c r="AI83" s="13" t="str">
        <f t="shared" si="73"/>
        <v/>
      </c>
      <c r="AJ83" s="5" t="str">
        <f t="shared" si="50"/>
        <v/>
      </c>
      <c r="AK83" s="12" t="str">
        <f t="shared" si="74"/>
        <v/>
      </c>
      <c r="AL83" s="13" t="str">
        <f t="shared" si="75"/>
        <v/>
      </c>
      <c r="AM83" s="5" t="str">
        <f t="shared" si="51"/>
        <v/>
      </c>
      <c r="AN83" s="12" t="str">
        <f t="shared" si="76"/>
        <v/>
      </c>
      <c r="AO83" s="13" t="str">
        <f t="shared" si="77"/>
        <v/>
      </c>
      <c r="AQ83" s="33">
        <v>46</v>
      </c>
      <c r="AR83" s="34" t="s">
        <v>647</v>
      </c>
      <c r="AS83" s="46" t="s">
        <v>648</v>
      </c>
    </row>
    <row r="84" spans="1:45" ht="16.2">
      <c r="A84" s="36">
        <v>82</v>
      </c>
      <c r="B84" s="33" t="str">
        <f t="shared" si="52"/>
        <v>Erin Taylor Benson</v>
      </c>
      <c r="C84" s="33" t="str">
        <f t="shared" si="40"/>
        <v>Surrey</v>
      </c>
      <c r="D84" s="68">
        <v>20.32</v>
      </c>
      <c r="E84" s="28">
        <v>82</v>
      </c>
      <c r="F84" s="5" t="str">
        <f t="shared" si="53"/>
        <v/>
      </c>
      <c r="G84" s="12" t="str">
        <f t="shared" si="54"/>
        <v/>
      </c>
      <c r="H84" s="13" t="str">
        <f t="shared" si="55"/>
        <v/>
      </c>
      <c r="I84" s="5" t="str">
        <f t="shared" si="41"/>
        <v/>
      </c>
      <c r="J84" s="12" t="str">
        <f t="shared" si="56"/>
        <v/>
      </c>
      <c r="K84" s="13" t="str">
        <f t="shared" si="57"/>
        <v/>
      </c>
      <c r="L84" s="5" t="str">
        <f t="shared" si="42"/>
        <v/>
      </c>
      <c r="M84" s="12" t="str">
        <f t="shared" si="58"/>
        <v/>
      </c>
      <c r="N84" s="13" t="str">
        <f t="shared" si="59"/>
        <v/>
      </c>
      <c r="O84" s="5" t="str">
        <f t="shared" si="43"/>
        <v/>
      </c>
      <c r="P84" s="12" t="str">
        <f t="shared" si="60"/>
        <v/>
      </c>
      <c r="Q84" s="13" t="str">
        <f t="shared" si="61"/>
        <v/>
      </c>
      <c r="R84" s="5" t="str">
        <f t="shared" si="44"/>
        <v/>
      </c>
      <c r="S84" s="12" t="str">
        <f t="shared" si="62"/>
        <v/>
      </c>
      <c r="T84" s="13" t="str">
        <f t="shared" si="63"/>
        <v/>
      </c>
      <c r="U84" s="5" t="str">
        <f t="shared" si="45"/>
        <v/>
      </c>
      <c r="V84" s="12" t="str">
        <f t="shared" si="64"/>
        <v/>
      </c>
      <c r="W84" s="13" t="str">
        <f t="shared" si="65"/>
        <v/>
      </c>
      <c r="X84" s="5">
        <f t="shared" si="46"/>
        <v>82</v>
      </c>
      <c r="Y84" s="12">
        <f t="shared" si="66"/>
        <v>7</v>
      </c>
      <c r="Z84" s="13" t="str">
        <f t="shared" si="67"/>
        <v/>
      </c>
      <c r="AA84" s="5" t="str">
        <f t="shared" si="47"/>
        <v/>
      </c>
      <c r="AB84" s="12" t="str">
        <f t="shared" si="68"/>
        <v/>
      </c>
      <c r="AC84" s="13" t="str">
        <f t="shared" si="69"/>
        <v/>
      </c>
      <c r="AD84" s="5" t="str">
        <f t="shared" si="48"/>
        <v/>
      </c>
      <c r="AE84" s="12" t="str">
        <f t="shared" si="70"/>
        <v/>
      </c>
      <c r="AF84" s="13" t="str">
        <f t="shared" si="71"/>
        <v/>
      </c>
      <c r="AG84" s="5" t="str">
        <f t="shared" si="49"/>
        <v/>
      </c>
      <c r="AH84" s="12" t="str">
        <f t="shared" si="72"/>
        <v/>
      </c>
      <c r="AI84" s="13" t="str">
        <f t="shared" si="73"/>
        <v/>
      </c>
      <c r="AJ84" s="5" t="str">
        <f t="shared" si="50"/>
        <v/>
      </c>
      <c r="AK84" s="12" t="str">
        <f t="shared" si="74"/>
        <v/>
      </c>
      <c r="AL84" s="13" t="str">
        <f t="shared" si="75"/>
        <v/>
      </c>
      <c r="AM84" s="5" t="str">
        <f t="shared" si="51"/>
        <v/>
      </c>
      <c r="AN84" s="12" t="str">
        <f t="shared" si="76"/>
        <v/>
      </c>
      <c r="AO84" s="13" t="str">
        <f t="shared" si="77"/>
        <v/>
      </c>
      <c r="AQ84" s="33">
        <v>70</v>
      </c>
      <c r="AR84" s="33" t="s">
        <v>661</v>
      </c>
      <c r="AS84" s="46" t="s">
        <v>648</v>
      </c>
    </row>
    <row r="85" spans="1:45" ht="16.2">
      <c r="A85" s="36">
        <v>83</v>
      </c>
      <c r="B85" s="33" t="str">
        <f t="shared" si="52"/>
        <v>Sophie Tatton</v>
      </c>
      <c r="C85" s="33" t="str">
        <f t="shared" si="40"/>
        <v>Shropshire</v>
      </c>
      <c r="D85" s="68">
        <v>21.53</v>
      </c>
      <c r="E85" s="28">
        <v>83</v>
      </c>
      <c r="F85" s="5" t="str">
        <f t="shared" si="53"/>
        <v/>
      </c>
      <c r="G85" s="12" t="str">
        <f t="shared" si="54"/>
        <v/>
      </c>
      <c r="H85" s="13" t="str">
        <f t="shared" si="55"/>
        <v/>
      </c>
      <c r="I85" s="5" t="str">
        <f t="shared" si="41"/>
        <v/>
      </c>
      <c r="J85" s="12" t="str">
        <f t="shared" si="56"/>
        <v/>
      </c>
      <c r="K85" s="13" t="str">
        <f t="shared" si="57"/>
        <v/>
      </c>
      <c r="L85" s="5" t="str">
        <f t="shared" si="42"/>
        <v/>
      </c>
      <c r="M85" s="12" t="str">
        <f t="shared" si="58"/>
        <v/>
      </c>
      <c r="N85" s="13" t="str">
        <f t="shared" si="59"/>
        <v/>
      </c>
      <c r="O85" s="5" t="str">
        <f t="shared" si="43"/>
        <v/>
      </c>
      <c r="P85" s="12" t="str">
        <f t="shared" si="60"/>
        <v/>
      </c>
      <c r="Q85" s="13" t="str">
        <f t="shared" si="61"/>
        <v/>
      </c>
      <c r="R85" s="5">
        <f t="shared" si="44"/>
        <v>83</v>
      </c>
      <c r="S85" s="12">
        <f t="shared" si="62"/>
        <v>10</v>
      </c>
      <c r="T85" s="13" t="str">
        <f t="shared" si="63"/>
        <v/>
      </c>
      <c r="U85" s="5" t="str">
        <f t="shared" si="45"/>
        <v/>
      </c>
      <c r="V85" s="12" t="str">
        <f t="shared" si="64"/>
        <v/>
      </c>
      <c r="W85" s="13" t="str">
        <f t="shared" si="65"/>
        <v/>
      </c>
      <c r="X85" s="5" t="str">
        <f t="shared" si="46"/>
        <v/>
      </c>
      <c r="Y85" s="12" t="str">
        <f t="shared" si="66"/>
        <v/>
      </c>
      <c r="Z85" s="13" t="str">
        <f t="shared" si="67"/>
        <v/>
      </c>
      <c r="AA85" s="5" t="str">
        <f t="shared" si="47"/>
        <v/>
      </c>
      <c r="AB85" s="12" t="str">
        <f t="shared" si="68"/>
        <v/>
      </c>
      <c r="AC85" s="13" t="str">
        <f t="shared" si="69"/>
        <v/>
      </c>
      <c r="AD85" s="5" t="str">
        <f t="shared" si="48"/>
        <v/>
      </c>
      <c r="AE85" s="12" t="str">
        <f t="shared" si="70"/>
        <v/>
      </c>
      <c r="AF85" s="13" t="str">
        <f t="shared" si="71"/>
        <v/>
      </c>
      <c r="AG85" s="5" t="str">
        <f t="shared" si="49"/>
        <v/>
      </c>
      <c r="AH85" s="12" t="str">
        <f t="shared" si="72"/>
        <v/>
      </c>
      <c r="AI85" s="13" t="str">
        <f t="shared" si="73"/>
        <v/>
      </c>
      <c r="AJ85" s="5" t="str">
        <f t="shared" si="50"/>
        <v/>
      </c>
      <c r="AK85" s="12" t="str">
        <f t="shared" si="74"/>
        <v/>
      </c>
      <c r="AL85" s="13" t="str">
        <f t="shared" si="75"/>
        <v/>
      </c>
      <c r="AM85" s="5" t="str">
        <f t="shared" si="51"/>
        <v/>
      </c>
      <c r="AN85" s="12" t="str">
        <f t="shared" si="76"/>
        <v/>
      </c>
      <c r="AO85" s="13" t="str">
        <f t="shared" si="77"/>
        <v/>
      </c>
      <c r="AQ85" s="33">
        <v>79</v>
      </c>
      <c r="AR85" s="33" t="s">
        <v>662</v>
      </c>
      <c r="AS85" s="46" t="s">
        <v>648</v>
      </c>
    </row>
    <row r="86" spans="1:45" hidden="1">
      <c r="A86" s="36">
        <v>84</v>
      </c>
      <c r="B86" s="33" t="str">
        <f t="shared" si="52"/>
        <v/>
      </c>
      <c r="C86" s="33" t="str">
        <f t="shared" si="40"/>
        <v/>
      </c>
      <c r="D86" s="68"/>
      <c r="E86" s="28">
        <v>84</v>
      </c>
      <c r="F86" s="5" t="str">
        <f t="shared" si="53"/>
        <v/>
      </c>
      <c r="G86" s="12" t="str">
        <f t="shared" si="54"/>
        <v/>
      </c>
      <c r="H86" s="13" t="str">
        <f t="shared" si="55"/>
        <v/>
      </c>
      <c r="I86" s="5" t="str">
        <f t="shared" si="41"/>
        <v/>
      </c>
      <c r="J86" s="12" t="str">
        <f t="shared" si="56"/>
        <v/>
      </c>
      <c r="K86" s="13" t="str">
        <f t="shared" si="57"/>
        <v/>
      </c>
      <c r="L86" s="5" t="str">
        <f t="shared" si="42"/>
        <v/>
      </c>
      <c r="M86" s="12" t="str">
        <f t="shared" si="58"/>
        <v/>
      </c>
      <c r="N86" s="13" t="str">
        <f t="shared" si="59"/>
        <v/>
      </c>
      <c r="O86" s="5" t="str">
        <f t="shared" si="43"/>
        <v/>
      </c>
      <c r="P86" s="12" t="str">
        <f t="shared" si="60"/>
        <v/>
      </c>
      <c r="Q86" s="13" t="str">
        <f t="shared" si="61"/>
        <v/>
      </c>
      <c r="R86" s="5" t="str">
        <f t="shared" si="44"/>
        <v/>
      </c>
      <c r="S86" s="12" t="str">
        <f t="shared" si="62"/>
        <v/>
      </c>
      <c r="T86" s="13" t="str">
        <f t="shared" si="63"/>
        <v/>
      </c>
      <c r="U86" s="5" t="str">
        <f t="shared" si="45"/>
        <v/>
      </c>
      <c r="V86" s="12" t="str">
        <f t="shared" si="64"/>
        <v/>
      </c>
      <c r="W86" s="13" t="str">
        <f t="shared" si="65"/>
        <v/>
      </c>
      <c r="X86" s="5" t="str">
        <f t="shared" si="46"/>
        <v/>
      </c>
      <c r="Y86" s="12" t="str">
        <f t="shared" si="66"/>
        <v/>
      </c>
      <c r="Z86" s="13" t="str">
        <f t="shared" si="67"/>
        <v/>
      </c>
      <c r="AA86" s="5" t="str">
        <f t="shared" si="47"/>
        <v/>
      </c>
      <c r="AB86" s="12" t="str">
        <f t="shared" si="68"/>
        <v/>
      </c>
      <c r="AC86" s="13" t="str">
        <f t="shared" si="69"/>
        <v/>
      </c>
      <c r="AD86" s="5" t="str">
        <f t="shared" si="48"/>
        <v/>
      </c>
      <c r="AE86" s="12" t="str">
        <f t="shared" si="70"/>
        <v/>
      </c>
      <c r="AF86" s="13" t="str">
        <f t="shared" si="71"/>
        <v/>
      </c>
      <c r="AG86" s="5" t="str">
        <f t="shared" si="49"/>
        <v/>
      </c>
      <c r="AH86" s="12" t="str">
        <f t="shared" si="72"/>
        <v/>
      </c>
      <c r="AI86" s="13" t="str">
        <f t="shared" si="73"/>
        <v/>
      </c>
      <c r="AJ86" s="5" t="str">
        <f t="shared" si="50"/>
        <v/>
      </c>
      <c r="AK86" s="12" t="str">
        <f t="shared" si="74"/>
        <v/>
      </c>
      <c r="AL86" s="13" t="str">
        <f t="shared" si="75"/>
        <v/>
      </c>
      <c r="AM86" s="5" t="str">
        <f t="shared" si="51"/>
        <v/>
      </c>
      <c r="AN86" s="12" t="str">
        <f t="shared" si="76"/>
        <v/>
      </c>
      <c r="AO86" s="13" t="str">
        <f t="shared" si="77"/>
        <v/>
      </c>
      <c r="AQ86" s="33"/>
      <c r="AR86" s="33"/>
      <c r="AS86" s="46" t="s">
        <v>648</v>
      </c>
    </row>
    <row r="87" spans="1:45" hidden="1">
      <c r="A87" s="36">
        <v>85</v>
      </c>
      <c r="B87" s="33" t="str">
        <f t="shared" si="52"/>
        <v/>
      </c>
      <c r="C87" s="33" t="str">
        <f t="shared" si="40"/>
        <v/>
      </c>
      <c r="D87" s="68"/>
      <c r="E87" s="28">
        <v>85</v>
      </c>
      <c r="F87" s="5" t="str">
        <f t="shared" si="53"/>
        <v/>
      </c>
      <c r="G87" s="12" t="str">
        <f t="shared" si="54"/>
        <v/>
      </c>
      <c r="H87" s="13" t="str">
        <f t="shared" si="55"/>
        <v/>
      </c>
      <c r="I87" s="5" t="str">
        <f t="shared" si="41"/>
        <v/>
      </c>
      <c r="J87" s="12" t="str">
        <f t="shared" si="56"/>
        <v/>
      </c>
      <c r="K87" s="13" t="str">
        <f t="shared" si="57"/>
        <v/>
      </c>
      <c r="L87" s="5" t="str">
        <f t="shared" si="42"/>
        <v/>
      </c>
      <c r="M87" s="12" t="str">
        <f t="shared" si="58"/>
        <v/>
      </c>
      <c r="N87" s="13" t="str">
        <f t="shared" si="59"/>
        <v/>
      </c>
      <c r="O87" s="5" t="str">
        <f t="shared" si="43"/>
        <v/>
      </c>
      <c r="P87" s="12" t="str">
        <f t="shared" si="60"/>
        <v/>
      </c>
      <c r="Q87" s="13" t="str">
        <f t="shared" si="61"/>
        <v/>
      </c>
      <c r="R87" s="5" t="str">
        <f t="shared" si="44"/>
        <v/>
      </c>
      <c r="S87" s="12" t="str">
        <f t="shared" si="62"/>
        <v/>
      </c>
      <c r="T87" s="13" t="str">
        <f t="shared" si="63"/>
        <v/>
      </c>
      <c r="U87" s="5" t="str">
        <f t="shared" si="45"/>
        <v/>
      </c>
      <c r="V87" s="12" t="str">
        <f t="shared" si="64"/>
        <v/>
      </c>
      <c r="W87" s="13" t="str">
        <f t="shared" si="65"/>
        <v/>
      </c>
      <c r="X87" s="5" t="str">
        <f t="shared" si="46"/>
        <v/>
      </c>
      <c r="Y87" s="12" t="str">
        <f t="shared" si="66"/>
        <v/>
      </c>
      <c r="Z87" s="13" t="str">
        <f t="shared" si="67"/>
        <v/>
      </c>
      <c r="AA87" s="5" t="str">
        <f t="shared" si="47"/>
        <v/>
      </c>
      <c r="AB87" s="12" t="str">
        <f t="shared" si="68"/>
        <v/>
      </c>
      <c r="AC87" s="13" t="str">
        <f t="shared" si="69"/>
        <v/>
      </c>
      <c r="AD87" s="5" t="str">
        <f t="shared" si="48"/>
        <v/>
      </c>
      <c r="AE87" s="12" t="str">
        <f t="shared" si="70"/>
        <v/>
      </c>
      <c r="AF87" s="13" t="str">
        <f t="shared" si="71"/>
        <v/>
      </c>
      <c r="AG87" s="5" t="str">
        <f t="shared" si="49"/>
        <v/>
      </c>
      <c r="AH87" s="12" t="str">
        <f t="shared" si="72"/>
        <v/>
      </c>
      <c r="AI87" s="13" t="str">
        <f t="shared" si="73"/>
        <v/>
      </c>
      <c r="AJ87" s="5" t="str">
        <f t="shared" si="50"/>
        <v/>
      </c>
      <c r="AK87" s="12" t="str">
        <f t="shared" si="74"/>
        <v/>
      </c>
      <c r="AL87" s="13" t="str">
        <f t="shared" si="75"/>
        <v/>
      </c>
      <c r="AM87" s="5" t="str">
        <f t="shared" si="51"/>
        <v/>
      </c>
      <c r="AN87" s="12" t="str">
        <f t="shared" si="76"/>
        <v/>
      </c>
      <c r="AO87" s="13" t="str">
        <f t="shared" si="77"/>
        <v/>
      </c>
      <c r="AQ87" s="33"/>
      <c r="AR87" s="33"/>
      <c r="AS87" s="46" t="s">
        <v>648</v>
      </c>
    </row>
    <row r="88" spans="1:45" hidden="1">
      <c r="A88" s="36">
        <v>86</v>
      </c>
      <c r="B88" s="33" t="str">
        <f t="shared" si="52"/>
        <v/>
      </c>
      <c r="C88" s="33" t="str">
        <f t="shared" si="40"/>
        <v/>
      </c>
      <c r="D88" s="68"/>
      <c r="E88" s="28">
        <v>86</v>
      </c>
      <c r="F88" s="5" t="str">
        <f t="shared" si="53"/>
        <v/>
      </c>
      <c r="G88" s="12" t="str">
        <f t="shared" si="54"/>
        <v/>
      </c>
      <c r="H88" s="13" t="str">
        <f t="shared" si="55"/>
        <v/>
      </c>
      <c r="I88" s="5" t="str">
        <f t="shared" si="41"/>
        <v/>
      </c>
      <c r="J88" s="12" t="str">
        <f t="shared" si="56"/>
        <v/>
      </c>
      <c r="K88" s="13" t="str">
        <f t="shared" si="57"/>
        <v/>
      </c>
      <c r="L88" s="5" t="str">
        <f t="shared" si="42"/>
        <v/>
      </c>
      <c r="M88" s="12" t="str">
        <f t="shared" si="58"/>
        <v/>
      </c>
      <c r="N88" s="13" t="str">
        <f t="shared" si="59"/>
        <v/>
      </c>
      <c r="O88" s="5" t="str">
        <f t="shared" si="43"/>
        <v/>
      </c>
      <c r="P88" s="12" t="str">
        <f t="shared" si="60"/>
        <v/>
      </c>
      <c r="Q88" s="13" t="str">
        <f t="shared" si="61"/>
        <v/>
      </c>
      <c r="R88" s="5" t="str">
        <f t="shared" si="44"/>
        <v/>
      </c>
      <c r="S88" s="12" t="str">
        <f t="shared" si="62"/>
        <v/>
      </c>
      <c r="T88" s="13" t="str">
        <f t="shared" si="63"/>
        <v/>
      </c>
      <c r="U88" s="5" t="str">
        <f t="shared" si="45"/>
        <v/>
      </c>
      <c r="V88" s="12" t="str">
        <f t="shared" si="64"/>
        <v/>
      </c>
      <c r="W88" s="13" t="str">
        <f t="shared" si="65"/>
        <v/>
      </c>
      <c r="X88" s="5" t="str">
        <f t="shared" si="46"/>
        <v/>
      </c>
      <c r="Y88" s="12" t="str">
        <f t="shared" si="66"/>
        <v/>
      </c>
      <c r="Z88" s="13" t="str">
        <f t="shared" si="67"/>
        <v/>
      </c>
      <c r="AA88" s="5" t="str">
        <f t="shared" si="47"/>
        <v/>
      </c>
      <c r="AB88" s="12" t="str">
        <f t="shared" si="68"/>
        <v/>
      </c>
      <c r="AC88" s="13" t="str">
        <f t="shared" si="69"/>
        <v/>
      </c>
      <c r="AD88" s="5" t="str">
        <f t="shared" si="48"/>
        <v/>
      </c>
      <c r="AE88" s="12" t="str">
        <f t="shared" si="70"/>
        <v/>
      </c>
      <c r="AF88" s="13" t="str">
        <f t="shared" si="71"/>
        <v/>
      </c>
      <c r="AG88" s="5" t="str">
        <f t="shared" si="49"/>
        <v/>
      </c>
      <c r="AH88" s="12" t="str">
        <f t="shared" si="72"/>
        <v/>
      </c>
      <c r="AI88" s="13" t="str">
        <f t="shared" si="73"/>
        <v/>
      </c>
      <c r="AJ88" s="5" t="str">
        <f t="shared" si="50"/>
        <v/>
      </c>
      <c r="AK88" s="12" t="str">
        <f t="shared" si="74"/>
        <v/>
      </c>
      <c r="AL88" s="13" t="str">
        <f t="shared" si="75"/>
        <v/>
      </c>
      <c r="AM88" s="5" t="str">
        <f t="shared" si="51"/>
        <v/>
      </c>
      <c r="AN88" s="12" t="str">
        <f t="shared" si="76"/>
        <v/>
      </c>
      <c r="AO88" s="13" t="str">
        <f t="shared" si="77"/>
        <v/>
      </c>
      <c r="AQ88" s="33"/>
      <c r="AR88" s="33"/>
      <c r="AS88" s="46" t="s">
        <v>648</v>
      </c>
    </row>
    <row r="89" spans="1:45" hidden="1">
      <c r="A89" s="36">
        <v>87</v>
      </c>
      <c r="B89" s="33" t="str">
        <f t="shared" si="52"/>
        <v/>
      </c>
      <c r="C89" s="33" t="str">
        <f t="shared" si="40"/>
        <v/>
      </c>
      <c r="D89" s="68"/>
      <c r="E89" s="28">
        <v>87</v>
      </c>
      <c r="F89" s="5" t="str">
        <f t="shared" si="53"/>
        <v/>
      </c>
      <c r="G89" s="12" t="str">
        <f t="shared" si="54"/>
        <v/>
      </c>
      <c r="H89" s="13" t="str">
        <f t="shared" si="55"/>
        <v/>
      </c>
      <c r="I89" s="5" t="str">
        <f t="shared" si="41"/>
        <v/>
      </c>
      <c r="J89" s="12" t="str">
        <f t="shared" si="56"/>
        <v/>
      </c>
      <c r="K89" s="13" t="str">
        <f t="shared" si="57"/>
        <v/>
      </c>
      <c r="L89" s="5" t="str">
        <f t="shared" si="42"/>
        <v/>
      </c>
      <c r="M89" s="12" t="str">
        <f t="shared" si="58"/>
        <v/>
      </c>
      <c r="N89" s="13" t="str">
        <f t="shared" si="59"/>
        <v/>
      </c>
      <c r="O89" s="5" t="str">
        <f t="shared" si="43"/>
        <v/>
      </c>
      <c r="P89" s="12" t="str">
        <f t="shared" si="60"/>
        <v/>
      </c>
      <c r="Q89" s="13" t="str">
        <f t="shared" si="61"/>
        <v/>
      </c>
      <c r="R89" s="5" t="str">
        <f t="shared" si="44"/>
        <v/>
      </c>
      <c r="S89" s="12" t="str">
        <f t="shared" si="62"/>
        <v/>
      </c>
      <c r="T89" s="13" t="str">
        <f t="shared" si="63"/>
        <v/>
      </c>
      <c r="U89" s="5" t="str">
        <f t="shared" si="45"/>
        <v/>
      </c>
      <c r="V89" s="12" t="str">
        <f t="shared" si="64"/>
        <v/>
      </c>
      <c r="W89" s="13" t="str">
        <f t="shared" si="65"/>
        <v/>
      </c>
      <c r="X89" s="5" t="str">
        <f t="shared" si="46"/>
        <v/>
      </c>
      <c r="Y89" s="12" t="str">
        <f t="shared" si="66"/>
        <v/>
      </c>
      <c r="Z89" s="13" t="str">
        <f t="shared" si="67"/>
        <v/>
      </c>
      <c r="AA89" s="5" t="str">
        <f t="shared" si="47"/>
        <v/>
      </c>
      <c r="AB89" s="12" t="str">
        <f t="shared" si="68"/>
        <v/>
      </c>
      <c r="AC89" s="13" t="str">
        <f t="shared" si="69"/>
        <v/>
      </c>
      <c r="AD89" s="5" t="str">
        <f t="shared" si="48"/>
        <v/>
      </c>
      <c r="AE89" s="12" t="str">
        <f t="shared" si="70"/>
        <v/>
      </c>
      <c r="AF89" s="13" t="str">
        <f t="shared" si="71"/>
        <v/>
      </c>
      <c r="AG89" s="5" t="str">
        <f t="shared" si="49"/>
        <v/>
      </c>
      <c r="AH89" s="12" t="str">
        <f t="shared" si="72"/>
        <v/>
      </c>
      <c r="AI89" s="13" t="str">
        <f t="shared" si="73"/>
        <v/>
      </c>
      <c r="AJ89" s="5" t="str">
        <f t="shared" si="50"/>
        <v/>
      </c>
      <c r="AK89" s="12" t="str">
        <f t="shared" si="74"/>
        <v/>
      </c>
      <c r="AL89" s="13" t="str">
        <f t="shared" si="75"/>
        <v/>
      </c>
      <c r="AM89" s="5" t="str">
        <f t="shared" si="51"/>
        <v/>
      </c>
      <c r="AN89" s="12" t="str">
        <f t="shared" si="76"/>
        <v/>
      </c>
      <c r="AO89" s="13" t="str">
        <f t="shared" si="77"/>
        <v/>
      </c>
      <c r="AQ89" s="33"/>
      <c r="AR89" s="33"/>
      <c r="AS89" s="46" t="s">
        <v>648</v>
      </c>
    </row>
    <row r="90" spans="1:45" hidden="1">
      <c r="A90" s="36">
        <v>88</v>
      </c>
      <c r="B90" s="33" t="str">
        <f t="shared" si="52"/>
        <v/>
      </c>
      <c r="C90" s="33" t="str">
        <f t="shared" si="40"/>
        <v/>
      </c>
      <c r="D90" s="68"/>
      <c r="E90" s="28">
        <v>88</v>
      </c>
      <c r="F90" s="5" t="str">
        <f t="shared" si="53"/>
        <v/>
      </c>
      <c r="G90" s="12" t="str">
        <f t="shared" si="54"/>
        <v/>
      </c>
      <c r="H90" s="13" t="str">
        <f t="shared" si="55"/>
        <v/>
      </c>
      <c r="I90" s="5" t="str">
        <f t="shared" si="41"/>
        <v/>
      </c>
      <c r="J90" s="12" t="str">
        <f t="shared" si="56"/>
        <v/>
      </c>
      <c r="K90" s="13" t="str">
        <f t="shared" si="57"/>
        <v/>
      </c>
      <c r="L90" s="5" t="str">
        <f t="shared" si="42"/>
        <v/>
      </c>
      <c r="M90" s="12" t="str">
        <f t="shared" si="58"/>
        <v/>
      </c>
      <c r="N90" s="13" t="str">
        <f t="shared" si="59"/>
        <v/>
      </c>
      <c r="O90" s="5" t="str">
        <f t="shared" si="43"/>
        <v/>
      </c>
      <c r="P90" s="12" t="str">
        <f t="shared" si="60"/>
        <v/>
      </c>
      <c r="Q90" s="13" t="str">
        <f t="shared" si="61"/>
        <v/>
      </c>
      <c r="R90" s="5" t="str">
        <f t="shared" si="44"/>
        <v/>
      </c>
      <c r="S90" s="12" t="str">
        <f t="shared" si="62"/>
        <v/>
      </c>
      <c r="T90" s="13" t="str">
        <f t="shared" si="63"/>
        <v/>
      </c>
      <c r="U90" s="5" t="str">
        <f t="shared" si="45"/>
        <v/>
      </c>
      <c r="V90" s="12" t="str">
        <f t="shared" si="64"/>
        <v/>
      </c>
      <c r="W90" s="13" t="str">
        <f t="shared" si="65"/>
        <v/>
      </c>
      <c r="X90" s="5" t="str">
        <f t="shared" si="46"/>
        <v/>
      </c>
      <c r="Y90" s="12" t="str">
        <f t="shared" si="66"/>
        <v/>
      </c>
      <c r="Z90" s="13" t="str">
        <f t="shared" si="67"/>
        <v/>
      </c>
      <c r="AA90" s="5" t="str">
        <f t="shared" si="47"/>
        <v/>
      </c>
      <c r="AB90" s="12" t="str">
        <f t="shared" si="68"/>
        <v/>
      </c>
      <c r="AC90" s="13" t="str">
        <f t="shared" si="69"/>
        <v/>
      </c>
      <c r="AD90" s="5" t="str">
        <f t="shared" si="48"/>
        <v/>
      </c>
      <c r="AE90" s="12" t="str">
        <f t="shared" si="70"/>
        <v/>
      </c>
      <c r="AF90" s="13" t="str">
        <f t="shared" si="71"/>
        <v/>
      </c>
      <c r="AG90" s="5" t="str">
        <f t="shared" si="49"/>
        <v/>
      </c>
      <c r="AH90" s="12" t="str">
        <f t="shared" si="72"/>
        <v/>
      </c>
      <c r="AI90" s="13" t="str">
        <f t="shared" si="73"/>
        <v/>
      </c>
      <c r="AJ90" s="5" t="str">
        <f t="shared" si="50"/>
        <v/>
      </c>
      <c r="AK90" s="12" t="str">
        <f t="shared" si="74"/>
        <v/>
      </c>
      <c r="AL90" s="13" t="str">
        <f t="shared" si="75"/>
        <v/>
      </c>
      <c r="AM90" s="5" t="str">
        <f t="shared" si="51"/>
        <v/>
      </c>
      <c r="AN90" s="12" t="str">
        <f t="shared" si="76"/>
        <v/>
      </c>
      <c r="AO90" s="13" t="str">
        <f t="shared" si="77"/>
        <v/>
      </c>
      <c r="AQ90" s="33"/>
      <c r="AR90" s="33"/>
      <c r="AS90" s="46" t="s">
        <v>648</v>
      </c>
    </row>
    <row r="91" spans="1:45" hidden="1">
      <c r="A91" s="36">
        <v>89</v>
      </c>
      <c r="B91" s="33" t="str">
        <f t="shared" si="52"/>
        <v/>
      </c>
      <c r="C91" s="33" t="str">
        <f t="shared" si="40"/>
        <v/>
      </c>
      <c r="D91" s="68"/>
      <c r="E91" s="28">
        <v>89</v>
      </c>
      <c r="F91" s="5" t="str">
        <f t="shared" si="53"/>
        <v/>
      </c>
      <c r="G91" s="12" t="str">
        <f t="shared" si="54"/>
        <v/>
      </c>
      <c r="H91" s="13" t="str">
        <f t="shared" si="55"/>
        <v/>
      </c>
      <c r="I91" s="5" t="str">
        <f t="shared" si="41"/>
        <v/>
      </c>
      <c r="J91" s="12" t="str">
        <f t="shared" si="56"/>
        <v/>
      </c>
      <c r="K91" s="13" t="str">
        <f t="shared" si="57"/>
        <v/>
      </c>
      <c r="L91" s="5" t="str">
        <f t="shared" si="42"/>
        <v/>
      </c>
      <c r="M91" s="12" t="str">
        <f t="shared" si="58"/>
        <v/>
      </c>
      <c r="N91" s="13" t="str">
        <f t="shared" si="59"/>
        <v/>
      </c>
      <c r="O91" s="5" t="str">
        <f t="shared" si="43"/>
        <v/>
      </c>
      <c r="P91" s="12" t="str">
        <f t="shared" si="60"/>
        <v/>
      </c>
      <c r="Q91" s="13" t="str">
        <f t="shared" si="61"/>
        <v/>
      </c>
      <c r="R91" s="5" t="str">
        <f t="shared" si="44"/>
        <v/>
      </c>
      <c r="S91" s="12" t="str">
        <f t="shared" si="62"/>
        <v/>
      </c>
      <c r="T91" s="13" t="str">
        <f t="shared" si="63"/>
        <v/>
      </c>
      <c r="U91" s="5" t="str">
        <f t="shared" si="45"/>
        <v/>
      </c>
      <c r="V91" s="12" t="str">
        <f t="shared" si="64"/>
        <v/>
      </c>
      <c r="W91" s="13" t="str">
        <f t="shared" si="65"/>
        <v/>
      </c>
      <c r="X91" s="5" t="str">
        <f t="shared" si="46"/>
        <v/>
      </c>
      <c r="Y91" s="12" t="str">
        <f t="shared" si="66"/>
        <v/>
      </c>
      <c r="Z91" s="13" t="str">
        <f t="shared" si="67"/>
        <v/>
      </c>
      <c r="AA91" s="5" t="str">
        <f t="shared" si="47"/>
        <v/>
      </c>
      <c r="AB91" s="12" t="str">
        <f t="shared" si="68"/>
        <v/>
      </c>
      <c r="AC91" s="13" t="str">
        <f t="shared" si="69"/>
        <v/>
      </c>
      <c r="AD91" s="5" t="str">
        <f t="shared" si="48"/>
        <v/>
      </c>
      <c r="AE91" s="12" t="str">
        <f t="shared" si="70"/>
        <v/>
      </c>
      <c r="AF91" s="13" t="str">
        <f t="shared" si="71"/>
        <v/>
      </c>
      <c r="AG91" s="5" t="str">
        <f t="shared" si="49"/>
        <v/>
      </c>
      <c r="AH91" s="12" t="str">
        <f t="shared" si="72"/>
        <v/>
      </c>
      <c r="AI91" s="13" t="str">
        <f t="shared" si="73"/>
        <v/>
      </c>
      <c r="AJ91" s="5" t="str">
        <f t="shared" si="50"/>
        <v/>
      </c>
      <c r="AK91" s="12" t="str">
        <f t="shared" si="74"/>
        <v/>
      </c>
      <c r="AL91" s="13" t="str">
        <f t="shared" si="75"/>
        <v/>
      </c>
      <c r="AM91" s="5" t="str">
        <f t="shared" si="51"/>
        <v/>
      </c>
      <c r="AN91" s="12" t="str">
        <f t="shared" si="76"/>
        <v/>
      </c>
      <c r="AO91" s="13" t="str">
        <f t="shared" si="77"/>
        <v/>
      </c>
      <c r="AQ91" s="33"/>
      <c r="AR91" s="33"/>
      <c r="AS91" s="46" t="s">
        <v>648</v>
      </c>
    </row>
    <row r="92" spans="1:45" hidden="1">
      <c r="A92" s="36">
        <v>90</v>
      </c>
      <c r="B92" s="33" t="str">
        <f t="shared" si="52"/>
        <v/>
      </c>
      <c r="C92" s="33" t="str">
        <f t="shared" si="40"/>
        <v/>
      </c>
      <c r="D92" s="68"/>
      <c r="E92" s="28">
        <v>90</v>
      </c>
      <c r="F92" s="5" t="str">
        <f t="shared" si="53"/>
        <v/>
      </c>
      <c r="G92" s="12" t="str">
        <f t="shared" si="54"/>
        <v/>
      </c>
      <c r="H92" s="13" t="str">
        <f t="shared" si="55"/>
        <v/>
      </c>
      <c r="I92" s="5" t="str">
        <f t="shared" si="41"/>
        <v/>
      </c>
      <c r="J92" s="12" t="str">
        <f t="shared" si="56"/>
        <v/>
      </c>
      <c r="K92" s="13" t="str">
        <f t="shared" si="57"/>
        <v/>
      </c>
      <c r="L92" s="5" t="str">
        <f t="shared" si="42"/>
        <v/>
      </c>
      <c r="M92" s="12" t="str">
        <f t="shared" si="58"/>
        <v/>
      </c>
      <c r="N92" s="13" t="str">
        <f t="shared" si="59"/>
        <v/>
      </c>
      <c r="O92" s="5" t="str">
        <f t="shared" si="43"/>
        <v/>
      </c>
      <c r="P92" s="12" t="str">
        <f t="shared" si="60"/>
        <v/>
      </c>
      <c r="Q92" s="13" t="str">
        <f t="shared" si="61"/>
        <v/>
      </c>
      <c r="R92" s="5" t="str">
        <f t="shared" si="44"/>
        <v/>
      </c>
      <c r="S92" s="12" t="str">
        <f t="shared" si="62"/>
        <v/>
      </c>
      <c r="T92" s="13" t="str">
        <f t="shared" si="63"/>
        <v/>
      </c>
      <c r="U92" s="5" t="str">
        <f t="shared" si="45"/>
        <v/>
      </c>
      <c r="V92" s="12" t="str">
        <f t="shared" si="64"/>
        <v/>
      </c>
      <c r="W92" s="13" t="str">
        <f t="shared" si="65"/>
        <v/>
      </c>
      <c r="X92" s="5" t="str">
        <f t="shared" si="46"/>
        <v/>
      </c>
      <c r="Y92" s="12" t="str">
        <f t="shared" si="66"/>
        <v/>
      </c>
      <c r="Z92" s="13" t="str">
        <f t="shared" si="67"/>
        <v/>
      </c>
      <c r="AA92" s="5" t="str">
        <f t="shared" si="47"/>
        <v/>
      </c>
      <c r="AB92" s="12" t="str">
        <f t="shared" si="68"/>
        <v/>
      </c>
      <c r="AC92" s="13" t="str">
        <f t="shared" si="69"/>
        <v/>
      </c>
      <c r="AD92" s="5" t="str">
        <f t="shared" si="48"/>
        <v/>
      </c>
      <c r="AE92" s="12" t="str">
        <f t="shared" si="70"/>
        <v/>
      </c>
      <c r="AF92" s="13" t="str">
        <f t="shared" si="71"/>
        <v/>
      </c>
      <c r="AG92" s="5" t="str">
        <f t="shared" si="49"/>
        <v/>
      </c>
      <c r="AH92" s="12" t="str">
        <f t="shared" si="72"/>
        <v/>
      </c>
      <c r="AI92" s="13" t="str">
        <f t="shared" si="73"/>
        <v/>
      </c>
      <c r="AJ92" s="5" t="str">
        <f t="shared" si="50"/>
        <v/>
      </c>
      <c r="AK92" s="12" t="str">
        <f t="shared" si="74"/>
        <v/>
      </c>
      <c r="AL92" s="13" t="str">
        <f t="shared" si="75"/>
        <v/>
      </c>
      <c r="AM92" s="5" t="str">
        <f t="shared" si="51"/>
        <v/>
      </c>
      <c r="AN92" s="12" t="str">
        <f t="shared" si="76"/>
        <v/>
      </c>
      <c r="AO92" s="13" t="str">
        <f t="shared" si="77"/>
        <v/>
      </c>
      <c r="AQ92" s="33"/>
      <c r="AR92" s="33"/>
      <c r="AS92" s="46" t="s">
        <v>648</v>
      </c>
    </row>
    <row r="93" spans="1:45" hidden="1">
      <c r="A93" s="36">
        <v>91</v>
      </c>
      <c r="B93" s="33" t="str">
        <f t="shared" si="52"/>
        <v/>
      </c>
      <c r="C93" s="33" t="str">
        <f t="shared" si="40"/>
        <v/>
      </c>
      <c r="D93" s="68"/>
      <c r="E93" s="28">
        <v>91</v>
      </c>
      <c r="F93" s="5" t="str">
        <f t="shared" si="53"/>
        <v/>
      </c>
      <c r="G93" s="12" t="str">
        <f t="shared" si="54"/>
        <v/>
      </c>
      <c r="H93" s="13" t="str">
        <f t="shared" si="55"/>
        <v/>
      </c>
      <c r="I93" s="5" t="str">
        <f t="shared" si="41"/>
        <v/>
      </c>
      <c r="J93" s="12" t="str">
        <f t="shared" si="56"/>
        <v/>
      </c>
      <c r="K93" s="13" t="str">
        <f t="shared" si="57"/>
        <v/>
      </c>
      <c r="L93" s="5" t="str">
        <f t="shared" si="42"/>
        <v/>
      </c>
      <c r="M93" s="12" t="str">
        <f t="shared" si="58"/>
        <v/>
      </c>
      <c r="N93" s="13" t="str">
        <f t="shared" si="59"/>
        <v/>
      </c>
      <c r="O93" s="5" t="str">
        <f t="shared" si="43"/>
        <v/>
      </c>
      <c r="P93" s="12" t="str">
        <f t="shared" si="60"/>
        <v/>
      </c>
      <c r="Q93" s="13" t="str">
        <f t="shared" si="61"/>
        <v/>
      </c>
      <c r="R93" s="5" t="str">
        <f t="shared" si="44"/>
        <v/>
      </c>
      <c r="S93" s="12" t="str">
        <f t="shared" si="62"/>
        <v/>
      </c>
      <c r="T93" s="13" t="str">
        <f t="shared" si="63"/>
        <v/>
      </c>
      <c r="U93" s="5" t="str">
        <f t="shared" si="45"/>
        <v/>
      </c>
      <c r="V93" s="12" t="str">
        <f t="shared" si="64"/>
        <v/>
      </c>
      <c r="W93" s="13" t="str">
        <f t="shared" si="65"/>
        <v/>
      </c>
      <c r="X93" s="5" t="str">
        <f t="shared" si="46"/>
        <v/>
      </c>
      <c r="Y93" s="12" t="str">
        <f t="shared" si="66"/>
        <v/>
      </c>
      <c r="Z93" s="13" t="str">
        <f t="shared" si="67"/>
        <v/>
      </c>
      <c r="AA93" s="5" t="str">
        <f t="shared" si="47"/>
        <v/>
      </c>
      <c r="AB93" s="12" t="str">
        <f t="shared" si="68"/>
        <v/>
      </c>
      <c r="AC93" s="13" t="str">
        <f t="shared" si="69"/>
        <v/>
      </c>
      <c r="AD93" s="5" t="str">
        <f t="shared" si="48"/>
        <v/>
      </c>
      <c r="AE93" s="12" t="str">
        <f t="shared" si="70"/>
        <v/>
      </c>
      <c r="AF93" s="13" t="str">
        <f t="shared" si="71"/>
        <v/>
      </c>
      <c r="AG93" s="5" t="str">
        <f t="shared" si="49"/>
        <v/>
      </c>
      <c r="AH93" s="12" t="str">
        <f t="shared" si="72"/>
        <v/>
      </c>
      <c r="AI93" s="13" t="str">
        <f t="shared" si="73"/>
        <v/>
      </c>
      <c r="AJ93" s="5" t="str">
        <f t="shared" si="50"/>
        <v/>
      </c>
      <c r="AK93" s="12" t="str">
        <f t="shared" si="74"/>
        <v/>
      </c>
      <c r="AL93" s="13" t="str">
        <f t="shared" si="75"/>
        <v/>
      </c>
      <c r="AM93" s="5" t="str">
        <f t="shared" si="51"/>
        <v/>
      </c>
      <c r="AN93" s="12" t="str">
        <f t="shared" si="76"/>
        <v/>
      </c>
      <c r="AO93" s="13" t="str">
        <f t="shared" si="77"/>
        <v/>
      </c>
      <c r="AQ93" s="33">
        <v>8</v>
      </c>
      <c r="AR93" s="33" t="s">
        <v>655</v>
      </c>
      <c r="AS93" s="41" t="s">
        <v>15</v>
      </c>
    </row>
    <row r="94" spans="1:45" hidden="1">
      <c r="A94" s="36">
        <v>92</v>
      </c>
      <c r="B94" s="33" t="str">
        <f t="shared" si="52"/>
        <v/>
      </c>
      <c r="C94" s="33" t="str">
        <f t="shared" si="40"/>
        <v/>
      </c>
      <c r="D94" s="68"/>
      <c r="E94" s="28">
        <v>92</v>
      </c>
      <c r="F94" s="5" t="str">
        <f t="shared" si="53"/>
        <v/>
      </c>
      <c r="G94" s="12" t="str">
        <f t="shared" si="54"/>
        <v/>
      </c>
      <c r="H94" s="13" t="str">
        <f t="shared" si="55"/>
        <v/>
      </c>
      <c r="I94" s="5" t="str">
        <f t="shared" si="41"/>
        <v/>
      </c>
      <c r="J94" s="12" t="str">
        <f t="shared" si="56"/>
        <v/>
      </c>
      <c r="K94" s="13" t="str">
        <f t="shared" si="57"/>
        <v/>
      </c>
      <c r="L94" s="5" t="str">
        <f t="shared" si="42"/>
        <v/>
      </c>
      <c r="M94" s="12" t="str">
        <f t="shared" si="58"/>
        <v/>
      </c>
      <c r="N94" s="13" t="str">
        <f t="shared" si="59"/>
        <v/>
      </c>
      <c r="O94" s="5" t="str">
        <f t="shared" si="43"/>
        <v/>
      </c>
      <c r="P94" s="12" t="str">
        <f t="shared" si="60"/>
        <v/>
      </c>
      <c r="Q94" s="13" t="str">
        <f t="shared" si="61"/>
        <v/>
      </c>
      <c r="R94" s="5" t="str">
        <f t="shared" si="44"/>
        <v/>
      </c>
      <c r="S94" s="12" t="str">
        <f t="shared" si="62"/>
        <v/>
      </c>
      <c r="T94" s="13" t="str">
        <f t="shared" si="63"/>
        <v/>
      </c>
      <c r="U94" s="5" t="str">
        <f t="shared" si="45"/>
        <v/>
      </c>
      <c r="V94" s="12" t="str">
        <f t="shared" si="64"/>
        <v/>
      </c>
      <c r="W94" s="13" t="str">
        <f t="shared" si="65"/>
        <v/>
      </c>
      <c r="X94" s="5" t="str">
        <f t="shared" si="46"/>
        <v/>
      </c>
      <c r="Y94" s="12" t="str">
        <f t="shared" si="66"/>
        <v/>
      </c>
      <c r="Z94" s="13" t="str">
        <f t="shared" si="67"/>
        <v/>
      </c>
      <c r="AA94" s="5" t="str">
        <f t="shared" si="47"/>
        <v/>
      </c>
      <c r="AB94" s="12" t="str">
        <f t="shared" si="68"/>
        <v/>
      </c>
      <c r="AC94" s="13" t="str">
        <f t="shared" si="69"/>
        <v/>
      </c>
      <c r="AD94" s="5" t="str">
        <f t="shared" si="48"/>
        <v/>
      </c>
      <c r="AE94" s="12" t="str">
        <f t="shared" si="70"/>
        <v/>
      </c>
      <c r="AF94" s="13" t="str">
        <f t="shared" si="71"/>
        <v/>
      </c>
      <c r="AG94" s="5" t="str">
        <f t="shared" si="49"/>
        <v/>
      </c>
      <c r="AH94" s="12" t="str">
        <f t="shared" si="72"/>
        <v/>
      </c>
      <c r="AI94" s="13" t="str">
        <f t="shared" si="73"/>
        <v/>
      </c>
      <c r="AJ94" s="5" t="str">
        <f t="shared" si="50"/>
        <v/>
      </c>
      <c r="AK94" s="12" t="str">
        <f t="shared" si="74"/>
        <v/>
      </c>
      <c r="AL94" s="13" t="str">
        <f t="shared" si="75"/>
        <v/>
      </c>
      <c r="AM94" s="5" t="str">
        <f t="shared" si="51"/>
        <v/>
      </c>
      <c r="AN94" s="12" t="str">
        <f t="shared" si="76"/>
        <v/>
      </c>
      <c r="AO94" s="13" t="str">
        <f t="shared" si="77"/>
        <v/>
      </c>
      <c r="AQ94" s="33">
        <v>23</v>
      </c>
      <c r="AR94" s="33" t="s">
        <v>285</v>
      </c>
      <c r="AS94" s="41" t="s">
        <v>15</v>
      </c>
    </row>
    <row r="95" spans="1:45" hidden="1">
      <c r="A95" s="36">
        <v>93</v>
      </c>
      <c r="B95" s="33" t="str">
        <f t="shared" si="52"/>
        <v/>
      </c>
      <c r="C95" s="33" t="str">
        <f t="shared" si="40"/>
        <v/>
      </c>
      <c r="D95" s="68"/>
      <c r="E95" s="28">
        <v>93</v>
      </c>
      <c r="F95" s="5" t="str">
        <f t="shared" si="53"/>
        <v/>
      </c>
      <c r="G95" s="12" t="str">
        <f t="shared" si="54"/>
        <v/>
      </c>
      <c r="H95" s="13" t="str">
        <f t="shared" si="55"/>
        <v/>
      </c>
      <c r="I95" s="5" t="str">
        <f t="shared" si="41"/>
        <v/>
      </c>
      <c r="J95" s="12" t="str">
        <f t="shared" si="56"/>
        <v/>
      </c>
      <c r="K95" s="13" t="str">
        <f t="shared" si="57"/>
        <v/>
      </c>
      <c r="L95" s="5" t="str">
        <f t="shared" si="42"/>
        <v/>
      </c>
      <c r="M95" s="12" t="str">
        <f t="shared" si="58"/>
        <v/>
      </c>
      <c r="N95" s="13" t="str">
        <f t="shared" si="59"/>
        <v/>
      </c>
      <c r="O95" s="5" t="str">
        <f t="shared" si="43"/>
        <v/>
      </c>
      <c r="P95" s="12" t="str">
        <f t="shared" si="60"/>
        <v/>
      </c>
      <c r="Q95" s="13" t="str">
        <f t="shared" si="61"/>
        <v/>
      </c>
      <c r="R95" s="5" t="str">
        <f t="shared" si="44"/>
        <v/>
      </c>
      <c r="S95" s="12" t="str">
        <f t="shared" si="62"/>
        <v/>
      </c>
      <c r="T95" s="13" t="str">
        <f t="shared" si="63"/>
        <v/>
      </c>
      <c r="U95" s="5" t="str">
        <f t="shared" si="45"/>
        <v/>
      </c>
      <c r="V95" s="12" t="str">
        <f t="shared" si="64"/>
        <v/>
      </c>
      <c r="W95" s="13" t="str">
        <f t="shared" si="65"/>
        <v/>
      </c>
      <c r="X95" s="5" t="str">
        <f t="shared" si="46"/>
        <v/>
      </c>
      <c r="Y95" s="12" t="str">
        <f t="shared" si="66"/>
        <v/>
      </c>
      <c r="Z95" s="13" t="str">
        <f t="shared" si="67"/>
        <v/>
      </c>
      <c r="AA95" s="5" t="str">
        <f t="shared" si="47"/>
        <v/>
      </c>
      <c r="AB95" s="12" t="str">
        <f t="shared" si="68"/>
        <v/>
      </c>
      <c r="AC95" s="13" t="str">
        <f t="shared" si="69"/>
        <v/>
      </c>
      <c r="AD95" s="5" t="str">
        <f t="shared" si="48"/>
        <v/>
      </c>
      <c r="AE95" s="12" t="str">
        <f t="shared" si="70"/>
        <v/>
      </c>
      <c r="AF95" s="13" t="str">
        <f t="shared" si="71"/>
        <v/>
      </c>
      <c r="AG95" s="5" t="str">
        <f t="shared" si="49"/>
        <v/>
      </c>
      <c r="AH95" s="12" t="str">
        <f t="shared" si="72"/>
        <v/>
      </c>
      <c r="AI95" s="13" t="str">
        <f t="shared" si="73"/>
        <v/>
      </c>
      <c r="AJ95" s="5" t="str">
        <f t="shared" si="50"/>
        <v/>
      </c>
      <c r="AK95" s="12" t="str">
        <f t="shared" si="74"/>
        <v/>
      </c>
      <c r="AL95" s="13" t="str">
        <f t="shared" si="75"/>
        <v/>
      </c>
      <c r="AM95" s="5" t="str">
        <f t="shared" si="51"/>
        <v/>
      </c>
      <c r="AN95" s="12" t="str">
        <f t="shared" si="76"/>
        <v/>
      </c>
      <c r="AO95" s="13" t="str">
        <f t="shared" si="77"/>
        <v/>
      </c>
      <c r="AQ95" s="33">
        <v>17</v>
      </c>
      <c r="AR95" s="33" t="s">
        <v>286</v>
      </c>
      <c r="AS95" s="41" t="s">
        <v>15</v>
      </c>
    </row>
    <row r="96" spans="1:45" hidden="1">
      <c r="A96" s="36">
        <v>94</v>
      </c>
      <c r="B96" s="33" t="str">
        <f t="shared" si="52"/>
        <v/>
      </c>
      <c r="C96" s="33" t="str">
        <f t="shared" si="40"/>
        <v/>
      </c>
      <c r="D96" s="68"/>
      <c r="E96" s="28">
        <v>94</v>
      </c>
      <c r="F96" s="5" t="str">
        <f t="shared" si="53"/>
        <v/>
      </c>
      <c r="G96" s="12" t="str">
        <f t="shared" si="54"/>
        <v/>
      </c>
      <c r="H96" s="13" t="str">
        <f t="shared" si="55"/>
        <v/>
      </c>
      <c r="I96" s="5" t="str">
        <f t="shared" si="41"/>
        <v/>
      </c>
      <c r="J96" s="12" t="str">
        <f t="shared" si="56"/>
        <v/>
      </c>
      <c r="K96" s="13" t="str">
        <f t="shared" si="57"/>
        <v/>
      </c>
      <c r="L96" s="5" t="str">
        <f t="shared" si="42"/>
        <v/>
      </c>
      <c r="M96" s="12" t="str">
        <f t="shared" si="58"/>
        <v/>
      </c>
      <c r="N96" s="13" t="str">
        <f t="shared" si="59"/>
        <v/>
      </c>
      <c r="O96" s="5" t="str">
        <f t="shared" si="43"/>
        <v/>
      </c>
      <c r="P96" s="12" t="str">
        <f t="shared" si="60"/>
        <v/>
      </c>
      <c r="Q96" s="13" t="str">
        <f t="shared" si="61"/>
        <v/>
      </c>
      <c r="R96" s="5" t="str">
        <f t="shared" si="44"/>
        <v/>
      </c>
      <c r="S96" s="12" t="str">
        <f t="shared" si="62"/>
        <v/>
      </c>
      <c r="T96" s="13" t="str">
        <f t="shared" si="63"/>
        <v/>
      </c>
      <c r="U96" s="5" t="str">
        <f t="shared" si="45"/>
        <v/>
      </c>
      <c r="V96" s="12" t="str">
        <f t="shared" si="64"/>
        <v/>
      </c>
      <c r="W96" s="13" t="str">
        <f t="shared" si="65"/>
        <v/>
      </c>
      <c r="X96" s="5" t="str">
        <f t="shared" si="46"/>
        <v/>
      </c>
      <c r="Y96" s="12" t="str">
        <f t="shared" si="66"/>
        <v/>
      </c>
      <c r="Z96" s="13" t="str">
        <f t="shared" si="67"/>
        <v/>
      </c>
      <c r="AA96" s="5" t="str">
        <f t="shared" si="47"/>
        <v/>
      </c>
      <c r="AB96" s="12" t="str">
        <f t="shared" si="68"/>
        <v/>
      </c>
      <c r="AC96" s="13" t="str">
        <f t="shared" si="69"/>
        <v/>
      </c>
      <c r="AD96" s="5" t="str">
        <f t="shared" si="48"/>
        <v/>
      </c>
      <c r="AE96" s="12" t="str">
        <f t="shared" si="70"/>
        <v/>
      </c>
      <c r="AF96" s="13" t="str">
        <f t="shared" si="71"/>
        <v/>
      </c>
      <c r="AG96" s="5" t="str">
        <f t="shared" si="49"/>
        <v/>
      </c>
      <c r="AH96" s="12" t="str">
        <f t="shared" si="72"/>
        <v/>
      </c>
      <c r="AI96" s="13" t="str">
        <f t="shared" si="73"/>
        <v/>
      </c>
      <c r="AJ96" s="5" t="str">
        <f t="shared" si="50"/>
        <v/>
      </c>
      <c r="AK96" s="12" t="str">
        <f t="shared" si="74"/>
        <v/>
      </c>
      <c r="AL96" s="13" t="str">
        <f t="shared" si="75"/>
        <v/>
      </c>
      <c r="AM96" s="5" t="str">
        <f t="shared" si="51"/>
        <v/>
      </c>
      <c r="AN96" s="12" t="str">
        <f t="shared" si="76"/>
        <v/>
      </c>
      <c r="AO96" s="13" t="str">
        <f t="shared" si="77"/>
        <v/>
      </c>
      <c r="AQ96" s="33">
        <v>34</v>
      </c>
      <c r="AR96" s="33" t="s">
        <v>287</v>
      </c>
      <c r="AS96" s="41" t="s">
        <v>15</v>
      </c>
    </row>
    <row r="97" spans="1:45" hidden="1">
      <c r="A97" s="36">
        <v>95</v>
      </c>
      <c r="B97" s="33" t="str">
        <f t="shared" si="52"/>
        <v/>
      </c>
      <c r="C97" s="33" t="str">
        <f t="shared" si="40"/>
        <v/>
      </c>
      <c r="D97" s="68"/>
      <c r="E97" s="28">
        <v>95</v>
      </c>
      <c r="F97" s="5" t="str">
        <f t="shared" si="53"/>
        <v/>
      </c>
      <c r="G97" s="12" t="str">
        <f t="shared" si="54"/>
        <v/>
      </c>
      <c r="H97" s="13" t="str">
        <f t="shared" si="55"/>
        <v/>
      </c>
      <c r="I97" s="5" t="str">
        <f t="shared" si="41"/>
        <v/>
      </c>
      <c r="J97" s="12" t="str">
        <f t="shared" si="56"/>
        <v/>
      </c>
      <c r="K97" s="13" t="str">
        <f t="shared" si="57"/>
        <v/>
      </c>
      <c r="L97" s="5" t="str">
        <f t="shared" si="42"/>
        <v/>
      </c>
      <c r="M97" s="12" t="str">
        <f t="shared" si="58"/>
        <v/>
      </c>
      <c r="N97" s="13" t="str">
        <f t="shared" si="59"/>
        <v/>
      </c>
      <c r="O97" s="5" t="str">
        <f t="shared" si="43"/>
        <v/>
      </c>
      <c r="P97" s="12" t="str">
        <f t="shared" si="60"/>
        <v/>
      </c>
      <c r="Q97" s="13" t="str">
        <f t="shared" si="61"/>
        <v/>
      </c>
      <c r="R97" s="5" t="str">
        <f t="shared" si="44"/>
        <v/>
      </c>
      <c r="S97" s="12" t="str">
        <f t="shared" si="62"/>
        <v/>
      </c>
      <c r="T97" s="13" t="str">
        <f t="shared" si="63"/>
        <v/>
      </c>
      <c r="U97" s="5" t="str">
        <f t="shared" si="45"/>
        <v/>
      </c>
      <c r="V97" s="12" t="str">
        <f t="shared" si="64"/>
        <v/>
      </c>
      <c r="W97" s="13" t="str">
        <f t="shared" si="65"/>
        <v/>
      </c>
      <c r="X97" s="5" t="str">
        <f t="shared" si="46"/>
        <v/>
      </c>
      <c r="Y97" s="12" t="str">
        <f t="shared" si="66"/>
        <v/>
      </c>
      <c r="Z97" s="13" t="str">
        <f t="shared" si="67"/>
        <v/>
      </c>
      <c r="AA97" s="5" t="str">
        <f t="shared" si="47"/>
        <v/>
      </c>
      <c r="AB97" s="12" t="str">
        <f t="shared" si="68"/>
        <v/>
      </c>
      <c r="AC97" s="13" t="str">
        <f t="shared" si="69"/>
        <v/>
      </c>
      <c r="AD97" s="5" t="str">
        <f t="shared" si="48"/>
        <v/>
      </c>
      <c r="AE97" s="12" t="str">
        <f t="shared" si="70"/>
        <v/>
      </c>
      <c r="AF97" s="13" t="str">
        <f t="shared" si="71"/>
        <v/>
      </c>
      <c r="AG97" s="5" t="str">
        <f t="shared" si="49"/>
        <v/>
      </c>
      <c r="AH97" s="12" t="str">
        <f t="shared" si="72"/>
        <v/>
      </c>
      <c r="AI97" s="13" t="str">
        <f t="shared" si="73"/>
        <v/>
      </c>
      <c r="AJ97" s="5" t="str">
        <f t="shared" si="50"/>
        <v/>
      </c>
      <c r="AK97" s="12" t="str">
        <f t="shared" si="74"/>
        <v/>
      </c>
      <c r="AL97" s="13" t="str">
        <f t="shared" si="75"/>
        <v/>
      </c>
      <c r="AM97" s="5" t="str">
        <f t="shared" si="51"/>
        <v/>
      </c>
      <c r="AN97" s="12" t="str">
        <f t="shared" si="76"/>
        <v/>
      </c>
      <c r="AO97" s="13" t="str">
        <f t="shared" si="77"/>
        <v/>
      </c>
      <c r="AQ97" s="33">
        <v>82</v>
      </c>
      <c r="AR97" s="33" t="s">
        <v>289</v>
      </c>
      <c r="AS97" s="41" t="s">
        <v>15</v>
      </c>
    </row>
    <row r="98" spans="1:45" hidden="1">
      <c r="A98" s="36">
        <v>96</v>
      </c>
      <c r="B98" s="33" t="str">
        <f t="shared" si="52"/>
        <v/>
      </c>
      <c r="C98" s="33" t="str">
        <f t="shared" si="40"/>
        <v/>
      </c>
      <c r="D98" s="68"/>
      <c r="E98" s="28">
        <v>96</v>
      </c>
      <c r="F98" s="5" t="str">
        <f t="shared" si="53"/>
        <v/>
      </c>
      <c r="G98" s="12" t="str">
        <f t="shared" si="54"/>
        <v/>
      </c>
      <c r="H98" s="13" t="str">
        <f t="shared" si="55"/>
        <v/>
      </c>
      <c r="I98" s="5" t="str">
        <f t="shared" si="41"/>
        <v/>
      </c>
      <c r="J98" s="12" t="str">
        <f t="shared" si="56"/>
        <v/>
      </c>
      <c r="K98" s="13" t="str">
        <f t="shared" si="57"/>
        <v/>
      </c>
      <c r="L98" s="5" t="str">
        <f t="shared" si="42"/>
        <v/>
      </c>
      <c r="M98" s="12" t="str">
        <f t="shared" si="58"/>
        <v/>
      </c>
      <c r="N98" s="13" t="str">
        <f t="shared" si="59"/>
        <v/>
      </c>
      <c r="O98" s="5" t="str">
        <f t="shared" si="43"/>
        <v/>
      </c>
      <c r="P98" s="12" t="str">
        <f t="shared" si="60"/>
        <v/>
      </c>
      <c r="Q98" s="13" t="str">
        <f t="shared" si="61"/>
        <v/>
      </c>
      <c r="R98" s="5" t="str">
        <f t="shared" si="44"/>
        <v/>
      </c>
      <c r="S98" s="12" t="str">
        <f t="shared" si="62"/>
        <v/>
      </c>
      <c r="T98" s="13" t="str">
        <f t="shared" si="63"/>
        <v/>
      </c>
      <c r="U98" s="5" t="str">
        <f t="shared" si="45"/>
        <v/>
      </c>
      <c r="V98" s="12" t="str">
        <f t="shared" si="64"/>
        <v/>
      </c>
      <c r="W98" s="13" t="str">
        <f t="shared" si="65"/>
        <v/>
      </c>
      <c r="X98" s="5" t="str">
        <f t="shared" si="46"/>
        <v/>
      </c>
      <c r="Y98" s="12" t="str">
        <f t="shared" si="66"/>
        <v/>
      </c>
      <c r="Z98" s="13" t="str">
        <f t="shared" si="67"/>
        <v/>
      </c>
      <c r="AA98" s="5" t="str">
        <f t="shared" si="47"/>
        <v/>
      </c>
      <c r="AB98" s="12" t="str">
        <f t="shared" si="68"/>
        <v/>
      </c>
      <c r="AC98" s="13" t="str">
        <f t="shared" si="69"/>
        <v/>
      </c>
      <c r="AD98" s="5" t="str">
        <f t="shared" si="48"/>
        <v/>
      </c>
      <c r="AE98" s="12" t="str">
        <f t="shared" si="70"/>
        <v/>
      </c>
      <c r="AF98" s="13" t="str">
        <f t="shared" si="71"/>
        <v/>
      </c>
      <c r="AG98" s="5" t="str">
        <f t="shared" si="49"/>
        <v/>
      </c>
      <c r="AH98" s="12" t="str">
        <f t="shared" si="72"/>
        <v/>
      </c>
      <c r="AI98" s="13" t="str">
        <f t="shared" si="73"/>
        <v/>
      </c>
      <c r="AJ98" s="5" t="str">
        <f t="shared" si="50"/>
        <v/>
      </c>
      <c r="AK98" s="12" t="str">
        <f t="shared" si="74"/>
        <v/>
      </c>
      <c r="AL98" s="13" t="str">
        <f t="shared" si="75"/>
        <v/>
      </c>
      <c r="AM98" s="5" t="str">
        <f t="shared" si="51"/>
        <v/>
      </c>
      <c r="AN98" s="12" t="str">
        <f t="shared" si="76"/>
        <v/>
      </c>
      <c r="AO98" s="13" t="str">
        <f t="shared" si="77"/>
        <v/>
      </c>
      <c r="AQ98" s="33">
        <v>21</v>
      </c>
      <c r="AR98" s="33" t="s">
        <v>288</v>
      </c>
      <c r="AS98" s="41" t="s">
        <v>15</v>
      </c>
    </row>
    <row r="99" spans="1:45" hidden="1">
      <c r="A99" s="36">
        <v>97</v>
      </c>
      <c r="B99" s="33" t="str">
        <f t="shared" si="52"/>
        <v/>
      </c>
      <c r="C99" s="33" t="str">
        <f t="shared" ref="C99:C130" si="78">IFERROR(VLOOKUP($A99,$AQ$3:$AS$159,3,FALSE),"")</f>
        <v/>
      </c>
      <c r="D99" s="68"/>
      <c r="E99" s="28">
        <v>97</v>
      </c>
      <c r="F99" s="5" t="str">
        <f t="shared" si="53"/>
        <v/>
      </c>
      <c r="G99" s="12" t="str">
        <f t="shared" si="54"/>
        <v/>
      </c>
      <c r="H99" s="13" t="str">
        <f t="shared" si="55"/>
        <v/>
      </c>
      <c r="I99" s="5" t="str">
        <f t="shared" si="41"/>
        <v/>
      </c>
      <c r="J99" s="12" t="str">
        <f t="shared" si="56"/>
        <v/>
      </c>
      <c r="K99" s="13" t="str">
        <f t="shared" si="57"/>
        <v/>
      </c>
      <c r="L99" s="5" t="str">
        <f t="shared" si="42"/>
        <v/>
      </c>
      <c r="M99" s="12" t="str">
        <f t="shared" si="58"/>
        <v/>
      </c>
      <c r="N99" s="13" t="str">
        <f t="shared" si="59"/>
        <v/>
      </c>
      <c r="O99" s="5" t="str">
        <f t="shared" si="43"/>
        <v/>
      </c>
      <c r="P99" s="12" t="str">
        <f t="shared" si="60"/>
        <v/>
      </c>
      <c r="Q99" s="13" t="str">
        <f t="shared" si="61"/>
        <v/>
      </c>
      <c r="R99" s="5" t="str">
        <f t="shared" si="44"/>
        <v/>
      </c>
      <c r="S99" s="12" t="str">
        <f t="shared" si="62"/>
        <v/>
      </c>
      <c r="T99" s="13" t="str">
        <f t="shared" si="63"/>
        <v/>
      </c>
      <c r="U99" s="5" t="str">
        <f t="shared" si="45"/>
        <v/>
      </c>
      <c r="V99" s="12" t="str">
        <f t="shared" si="64"/>
        <v/>
      </c>
      <c r="W99" s="13" t="str">
        <f t="shared" si="65"/>
        <v/>
      </c>
      <c r="X99" s="5" t="str">
        <f t="shared" si="46"/>
        <v/>
      </c>
      <c r="Y99" s="12" t="str">
        <f t="shared" si="66"/>
        <v/>
      </c>
      <c r="Z99" s="13" t="str">
        <f t="shared" si="67"/>
        <v/>
      </c>
      <c r="AA99" s="5" t="str">
        <f t="shared" si="47"/>
        <v/>
      </c>
      <c r="AB99" s="12" t="str">
        <f t="shared" si="68"/>
        <v/>
      </c>
      <c r="AC99" s="13" t="str">
        <f t="shared" si="69"/>
        <v/>
      </c>
      <c r="AD99" s="5" t="str">
        <f t="shared" si="48"/>
        <v/>
      </c>
      <c r="AE99" s="12" t="str">
        <f t="shared" si="70"/>
        <v/>
      </c>
      <c r="AF99" s="13" t="str">
        <f t="shared" si="71"/>
        <v/>
      </c>
      <c r="AG99" s="5" t="str">
        <f t="shared" si="49"/>
        <v/>
      </c>
      <c r="AH99" s="12" t="str">
        <f t="shared" si="72"/>
        <v/>
      </c>
      <c r="AI99" s="13" t="str">
        <f t="shared" si="73"/>
        <v/>
      </c>
      <c r="AJ99" s="5" t="str">
        <f t="shared" si="50"/>
        <v/>
      </c>
      <c r="AK99" s="12" t="str">
        <f t="shared" si="74"/>
        <v/>
      </c>
      <c r="AL99" s="13" t="str">
        <f t="shared" si="75"/>
        <v/>
      </c>
      <c r="AM99" s="5" t="str">
        <f t="shared" si="51"/>
        <v/>
      </c>
      <c r="AN99" s="12" t="str">
        <f t="shared" si="76"/>
        <v/>
      </c>
      <c r="AO99" s="13" t="str">
        <f t="shared" si="77"/>
        <v/>
      </c>
      <c r="AQ99" s="33">
        <v>25</v>
      </c>
      <c r="AR99" s="34" t="s">
        <v>614</v>
      </c>
      <c r="AS99" s="41" t="s">
        <v>15</v>
      </c>
    </row>
    <row r="100" spans="1:45" hidden="1">
      <c r="A100" s="36">
        <v>98</v>
      </c>
      <c r="B100" s="33" t="str">
        <f t="shared" ref="B100:B131" si="79">IFERROR(VLOOKUP($A100,$AQ$3:$AS$159,2,FALSE),"")</f>
        <v/>
      </c>
      <c r="C100" s="33" t="str">
        <f t="shared" si="78"/>
        <v/>
      </c>
      <c r="D100" s="68"/>
      <c r="E100" s="28">
        <v>98</v>
      </c>
      <c r="F100" s="5" t="str">
        <f t="shared" si="53"/>
        <v/>
      </c>
      <c r="G100" s="12" t="str">
        <f t="shared" si="54"/>
        <v/>
      </c>
      <c r="H100" s="13" t="str">
        <f t="shared" si="55"/>
        <v/>
      </c>
      <c r="I100" s="5" t="str">
        <f t="shared" si="41"/>
        <v/>
      </c>
      <c r="J100" s="12" t="str">
        <f t="shared" si="56"/>
        <v/>
      </c>
      <c r="K100" s="13" t="str">
        <f t="shared" si="57"/>
        <v/>
      </c>
      <c r="L100" s="5" t="str">
        <f t="shared" si="42"/>
        <v/>
      </c>
      <c r="M100" s="12" t="str">
        <f t="shared" si="58"/>
        <v/>
      </c>
      <c r="N100" s="13" t="str">
        <f t="shared" si="59"/>
        <v/>
      </c>
      <c r="O100" s="5" t="str">
        <f t="shared" si="43"/>
        <v/>
      </c>
      <c r="P100" s="12" t="str">
        <f t="shared" si="60"/>
        <v/>
      </c>
      <c r="Q100" s="13" t="str">
        <f t="shared" si="61"/>
        <v/>
      </c>
      <c r="R100" s="5" t="str">
        <f t="shared" si="44"/>
        <v/>
      </c>
      <c r="S100" s="12" t="str">
        <f t="shared" si="62"/>
        <v/>
      </c>
      <c r="T100" s="13" t="str">
        <f t="shared" si="63"/>
        <v/>
      </c>
      <c r="U100" s="5" t="str">
        <f t="shared" si="45"/>
        <v/>
      </c>
      <c r="V100" s="12" t="str">
        <f t="shared" si="64"/>
        <v/>
      </c>
      <c r="W100" s="13" t="str">
        <f t="shared" si="65"/>
        <v/>
      </c>
      <c r="X100" s="5" t="str">
        <f t="shared" si="46"/>
        <v/>
      </c>
      <c r="Y100" s="12" t="str">
        <f t="shared" si="66"/>
        <v/>
      </c>
      <c r="Z100" s="13" t="str">
        <f t="shared" si="67"/>
        <v/>
      </c>
      <c r="AA100" s="5" t="str">
        <f t="shared" si="47"/>
        <v/>
      </c>
      <c r="AB100" s="12" t="str">
        <f t="shared" si="68"/>
        <v/>
      </c>
      <c r="AC100" s="13" t="str">
        <f t="shared" si="69"/>
        <v/>
      </c>
      <c r="AD100" s="5" t="str">
        <f t="shared" si="48"/>
        <v/>
      </c>
      <c r="AE100" s="12" t="str">
        <f t="shared" si="70"/>
        <v/>
      </c>
      <c r="AF100" s="13" t="str">
        <f t="shared" si="71"/>
        <v/>
      </c>
      <c r="AG100" s="5" t="str">
        <f t="shared" si="49"/>
        <v/>
      </c>
      <c r="AH100" s="12" t="str">
        <f t="shared" si="72"/>
        <v/>
      </c>
      <c r="AI100" s="13" t="str">
        <f t="shared" si="73"/>
        <v/>
      </c>
      <c r="AJ100" s="5" t="str">
        <f t="shared" si="50"/>
        <v/>
      </c>
      <c r="AK100" s="12" t="str">
        <f t="shared" si="74"/>
        <v/>
      </c>
      <c r="AL100" s="13" t="str">
        <f t="shared" si="75"/>
        <v/>
      </c>
      <c r="AM100" s="5" t="str">
        <f t="shared" si="51"/>
        <v/>
      </c>
      <c r="AN100" s="12" t="str">
        <f t="shared" si="76"/>
        <v/>
      </c>
      <c r="AO100" s="13" t="str">
        <f t="shared" si="77"/>
        <v/>
      </c>
      <c r="AQ100" s="33"/>
      <c r="AR100" s="33"/>
      <c r="AS100" s="41" t="s">
        <v>15</v>
      </c>
    </row>
    <row r="101" spans="1:45" hidden="1">
      <c r="A101" s="36">
        <v>99</v>
      </c>
      <c r="B101" s="33" t="str">
        <f t="shared" si="79"/>
        <v/>
      </c>
      <c r="C101" s="33" t="str">
        <f t="shared" si="78"/>
        <v/>
      </c>
      <c r="D101" s="68"/>
      <c r="E101" s="28">
        <v>99</v>
      </c>
      <c r="F101" s="5" t="str">
        <f t="shared" si="53"/>
        <v/>
      </c>
      <c r="G101" s="12" t="str">
        <f t="shared" si="54"/>
        <v/>
      </c>
      <c r="H101" s="13" t="str">
        <f t="shared" si="55"/>
        <v/>
      </c>
      <c r="I101" s="5" t="str">
        <f t="shared" si="41"/>
        <v/>
      </c>
      <c r="J101" s="12" t="str">
        <f t="shared" si="56"/>
        <v/>
      </c>
      <c r="K101" s="13" t="str">
        <f t="shared" si="57"/>
        <v/>
      </c>
      <c r="L101" s="5" t="str">
        <f t="shared" si="42"/>
        <v/>
      </c>
      <c r="M101" s="12" t="str">
        <f t="shared" si="58"/>
        <v/>
      </c>
      <c r="N101" s="13" t="str">
        <f t="shared" si="59"/>
        <v/>
      </c>
      <c r="O101" s="5" t="str">
        <f t="shared" si="43"/>
        <v/>
      </c>
      <c r="P101" s="12" t="str">
        <f t="shared" si="60"/>
        <v/>
      </c>
      <c r="Q101" s="13" t="str">
        <f t="shared" si="61"/>
        <v/>
      </c>
      <c r="R101" s="5" t="str">
        <f t="shared" si="44"/>
        <v/>
      </c>
      <c r="S101" s="12" t="str">
        <f t="shared" si="62"/>
        <v/>
      </c>
      <c r="T101" s="13" t="str">
        <f t="shared" si="63"/>
        <v/>
      </c>
      <c r="U101" s="5" t="str">
        <f t="shared" si="45"/>
        <v/>
      </c>
      <c r="V101" s="12" t="str">
        <f t="shared" si="64"/>
        <v/>
      </c>
      <c r="W101" s="13" t="str">
        <f t="shared" si="65"/>
        <v/>
      </c>
      <c r="X101" s="5" t="str">
        <f t="shared" si="46"/>
        <v/>
      </c>
      <c r="Y101" s="12" t="str">
        <f t="shared" si="66"/>
        <v/>
      </c>
      <c r="Z101" s="13" t="str">
        <f t="shared" si="67"/>
        <v/>
      </c>
      <c r="AA101" s="5" t="str">
        <f t="shared" si="47"/>
        <v/>
      </c>
      <c r="AB101" s="12" t="str">
        <f t="shared" si="68"/>
        <v/>
      </c>
      <c r="AC101" s="13" t="str">
        <f t="shared" si="69"/>
        <v/>
      </c>
      <c r="AD101" s="5" t="str">
        <f t="shared" si="48"/>
        <v/>
      </c>
      <c r="AE101" s="12" t="str">
        <f t="shared" si="70"/>
        <v/>
      </c>
      <c r="AF101" s="13" t="str">
        <f t="shared" si="71"/>
        <v/>
      </c>
      <c r="AG101" s="5" t="str">
        <f t="shared" si="49"/>
        <v/>
      </c>
      <c r="AH101" s="12" t="str">
        <f t="shared" si="72"/>
        <v/>
      </c>
      <c r="AI101" s="13" t="str">
        <f t="shared" si="73"/>
        <v/>
      </c>
      <c r="AJ101" s="5" t="str">
        <f t="shared" si="50"/>
        <v/>
      </c>
      <c r="AK101" s="12" t="str">
        <f t="shared" si="74"/>
        <v/>
      </c>
      <c r="AL101" s="13" t="str">
        <f t="shared" si="75"/>
        <v/>
      </c>
      <c r="AM101" s="5" t="str">
        <f t="shared" si="51"/>
        <v/>
      </c>
      <c r="AN101" s="12" t="str">
        <f t="shared" si="76"/>
        <v/>
      </c>
      <c r="AO101" s="13" t="str">
        <f t="shared" si="77"/>
        <v/>
      </c>
      <c r="AQ101" s="33"/>
      <c r="AR101" s="33"/>
      <c r="AS101" s="41" t="s">
        <v>15</v>
      </c>
    </row>
    <row r="102" spans="1:45" hidden="1">
      <c r="A102" s="36">
        <v>100</v>
      </c>
      <c r="B102" s="33" t="str">
        <f t="shared" si="79"/>
        <v/>
      </c>
      <c r="C102" s="33" t="str">
        <f t="shared" si="78"/>
        <v/>
      </c>
      <c r="D102" s="68"/>
      <c r="E102" s="28">
        <v>100</v>
      </c>
      <c r="F102" s="5" t="str">
        <f t="shared" si="53"/>
        <v/>
      </c>
      <c r="G102" s="12" t="str">
        <f t="shared" si="54"/>
        <v/>
      </c>
      <c r="H102" s="13" t="str">
        <f t="shared" si="55"/>
        <v/>
      </c>
      <c r="I102" s="5" t="str">
        <f t="shared" si="41"/>
        <v/>
      </c>
      <c r="J102" s="12" t="str">
        <f t="shared" si="56"/>
        <v/>
      </c>
      <c r="K102" s="13" t="str">
        <f t="shared" si="57"/>
        <v/>
      </c>
      <c r="L102" s="5" t="str">
        <f t="shared" si="42"/>
        <v/>
      </c>
      <c r="M102" s="12" t="str">
        <f t="shared" si="58"/>
        <v/>
      </c>
      <c r="N102" s="13" t="str">
        <f t="shared" si="59"/>
        <v/>
      </c>
      <c r="O102" s="5" t="str">
        <f t="shared" si="43"/>
        <v/>
      </c>
      <c r="P102" s="12" t="str">
        <f t="shared" si="60"/>
        <v/>
      </c>
      <c r="Q102" s="13" t="str">
        <f t="shared" si="61"/>
        <v/>
      </c>
      <c r="R102" s="5" t="str">
        <f t="shared" si="44"/>
        <v/>
      </c>
      <c r="S102" s="12" t="str">
        <f t="shared" si="62"/>
        <v/>
      </c>
      <c r="T102" s="13" t="str">
        <f t="shared" si="63"/>
        <v/>
      </c>
      <c r="U102" s="5" t="str">
        <f t="shared" si="45"/>
        <v/>
      </c>
      <c r="V102" s="12" t="str">
        <f t="shared" si="64"/>
        <v/>
      </c>
      <c r="W102" s="13" t="str">
        <f t="shared" si="65"/>
        <v/>
      </c>
      <c r="X102" s="5" t="str">
        <f t="shared" si="46"/>
        <v/>
      </c>
      <c r="Y102" s="12" t="str">
        <f t="shared" si="66"/>
        <v/>
      </c>
      <c r="Z102" s="13" t="str">
        <f t="shared" si="67"/>
        <v/>
      </c>
      <c r="AA102" s="5" t="str">
        <f t="shared" si="47"/>
        <v/>
      </c>
      <c r="AB102" s="12" t="str">
        <f t="shared" si="68"/>
        <v/>
      </c>
      <c r="AC102" s="13" t="str">
        <f t="shared" si="69"/>
        <v/>
      </c>
      <c r="AD102" s="5" t="str">
        <f t="shared" si="48"/>
        <v/>
      </c>
      <c r="AE102" s="12" t="str">
        <f t="shared" si="70"/>
        <v/>
      </c>
      <c r="AF102" s="13" t="str">
        <f t="shared" si="71"/>
        <v/>
      </c>
      <c r="AG102" s="5" t="str">
        <f t="shared" si="49"/>
        <v/>
      </c>
      <c r="AH102" s="12" t="str">
        <f t="shared" si="72"/>
        <v/>
      </c>
      <c r="AI102" s="13" t="str">
        <f t="shared" si="73"/>
        <v/>
      </c>
      <c r="AJ102" s="5" t="str">
        <f t="shared" si="50"/>
        <v/>
      </c>
      <c r="AK102" s="12" t="str">
        <f t="shared" si="74"/>
        <v/>
      </c>
      <c r="AL102" s="13" t="str">
        <f t="shared" si="75"/>
        <v/>
      </c>
      <c r="AM102" s="5" t="str">
        <f t="shared" si="51"/>
        <v/>
      </c>
      <c r="AN102" s="12" t="str">
        <f t="shared" si="76"/>
        <v/>
      </c>
      <c r="AO102" s="13" t="str">
        <f t="shared" si="77"/>
        <v/>
      </c>
      <c r="AQ102" s="33"/>
      <c r="AR102" s="33"/>
      <c r="AS102" s="41" t="s">
        <v>15</v>
      </c>
    </row>
    <row r="103" spans="1:45" hidden="1">
      <c r="A103" s="36">
        <v>101</v>
      </c>
      <c r="B103" s="33" t="str">
        <f t="shared" si="79"/>
        <v/>
      </c>
      <c r="C103" s="33" t="str">
        <f t="shared" si="78"/>
        <v/>
      </c>
      <c r="D103" s="68"/>
      <c r="E103" s="28">
        <v>101</v>
      </c>
      <c r="F103" s="5" t="str">
        <f t="shared" si="53"/>
        <v/>
      </c>
      <c r="G103" s="12" t="str">
        <f t="shared" si="54"/>
        <v/>
      </c>
      <c r="H103" s="13" t="str">
        <f t="shared" si="55"/>
        <v/>
      </c>
      <c r="I103" s="5" t="str">
        <f t="shared" si="41"/>
        <v/>
      </c>
      <c r="J103" s="12" t="str">
        <f t="shared" si="56"/>
        <v/>
      </c>
      <c r="K103" s="13" t="str">
        <f t="shared" si="57"/>
        <v/>
      </c>
      <c r="L103" s="5" t="str">
        <f t="shared" si="42"/>
        <v/>
      </c>
      <c r="M103" s="12" t="str">
        <f t="shared" si="58"/>
        <v/>
      </c>
      <c r="N103" s="13" t="str">
        <f t="shared" si="59"/>
        <v/>
      </c>
      <c r="O103" s="5" t="str">
        <f t="shared" si="43"/>
        <v/>
      </c>
      <c r="P103" s="12" t="str">
        <f t="shared" si="60"/>
        <v/>
      </c>
      <c r="Q103" s="13" t="str">
        <f t="shared" si="61"/>
        <v/>
      </c>
      <c r="R103" s="5" t="str">
        <f t="shared" si="44"/>
        <v/>
      </c>
      <c r="S103" s="12" t="str">
        <f t="shared" si="62"/>
        <v/>
      </c>
      <c r="T103" s="13" t="str">
        <f t="shared" si="63"/>
        <v/>
      </c>
      <c r="U103" s="5" t="str">
        <f t="shared" si="45"/>
        <v/>
      </c>
      <c r="V103" s="12" t="str">
        <f t="shared" si="64"/>
        <v/>
      </c>
      <c r="W103" s="13" t="str">
        <f t="shared" si="65"/>
        <v/>
      </c>
      <c r="X103" s="5" t="str">
        <f t="shared" si="46"/>
        <v/>
      </c>
      <c r="Y103" s="12" t="str">
        <f t="shared" si="66"/>
        <v/>
      </c>
      <c r="Z103" s="13" t="str">
        <f t="shared" si="67"/>
        <v/>
      </c>
      <c r="AA103" s="5" t="str">
        <f t="shared" si="47"/>
        <v/>
      </c>
      <c r="AB103" s="12" t="str">
        <f t="shared" si="68"/>
        <v/>
      </c>
      <c r="AC103" s="13" t="str">
        <f t="shared" si="69"/>
        <v/>
      </c>
      <c r="AD103" s="5" t="str">
        <f t="shared" si="48"/>
        <v/>
      </c>
      <c r="AE103" s="12" t="str">
        <f t="shared" si="70"/>
        <v/>
      </c>
      <c r="AF103" s="13" t="str">
        <f t="shared" si="71"/>
        <v/>
      </c>
      <c r="AG103" s="5" t="str">
        <f t="shared" si="49"/>
        <v/>
      </c>
      <c r="AH103" s="12" t="str">
        <f t="shared" si="72"/>
        <v/>
      </c>
      <c r="AI103" s="13" t="str">
        <f t="shared" si="73"/>
        <v/>
      </c>
      <c r="AJ103" s="5" t="str">
        <f t="shared" si="50"/>
        <v/>
      </c>
      <c r="AK103" s="12" t="str">
        <f t="shared" si="74"/>
        <v/>
      </c>
      <c r="AL103" s="13" t="str">
        <f t="shared" si="75"/>
        <v/>
      </c>
      <c r="AM103" s="5" t="str">
        <f t="shared" si="51"/>
        <v/>
      </c>
      <c r="AN103" s="12" t="str">
        <f t="shared" si="76"/>
        <v/>
      </c>
      <c r="AO103" s="13" t="str">
        <f t="shared" si="77"/>
        <v/>
      </c>
      <c r="AQ103" s="33"/>
      <c r="AR103" s="33"/>
      <c r="AS103" s="41" t="s">
        <v>15</v>
      </c>
    </row>
    <row r="104" spans="1:45" hidden="1">
      <c r="A104" s="36">
        <v>102</v>
      </c>
      <c r="B104" s="33" t="str">
        <f t="shared" si="79"/>
        <v/>
      </c>
      <c r="C104" s="33" t="str">
        <f t="shared" si="78"/>
        <v/>
      </c>
      <c r="D104" s="68"/>
      <c r="E104" s="28">
        <v>102</v>
      </c>
      <c r="F104" s="5" t="str">
        <f t="shared" si="53"/>
        <v/>
      </c>
      <c r="G104" s="12" t="str">
        <f t="shared" si="54"/>
        <v/>
      </c>
      <c r="H104" s="13" t="str">
        <f t="shared" si="55"/>
        <v/>
      </c>
      <c r="I104" s="5" t="str">
        <f t="shared" si="41"/>
        <v/>
      </c>
      <c r="J104" s="12" t="str">
        <f t="shared" si="56"/>
        <v/>
      </c>
      <c r="K104" s="13" t="str">
        <f t="shared" si="57"/>
        <v/>
      </c>
      <c r="L104" s="5" t="str">
        <f t="shared" si="42"/>
        <v/>
      </c>
      <c r="M104" s="12" t="str">
        <f t="shared" si="58"/>
        <v/>
      </c>
      <c r="N104" s="13" t="str">
        <f t="shared" si="59"/>
        <v/>
      </c>
      <c r="O104" s="5" t="str">
        <f t="shared" si="43"/>
        <v/>
      </c>
      <c r="P104" s="12" t="str">
        <f t="shared" si="60"/>
        <v/>
      </c>
      <c r="Q104" s="13" t="str">
        <f t="shared" si="61"/>
        <v/>
      </c>
      <c r="R104" s="5" t="str">
        <f t="shared" si="44"/>
        <v/>
      </c>
      <c r="S104" s="12" t="str">
        <f t="shared" si="62"/>
        <v/>
      </c>
      <c r="T104" s="13" t="str">
        <f t="shared" si="63"/>
        <v/>
      </c>
      <c r="U104" s="5" t="str">
        <f t="shared" si="45"/>
        <v/>
      </c>
      <c r="V104" s="12" t="str">
        <f t="shared" si="64"/>
        <v/>
      </c>
      <c r="W104" s="13" t="str">
        <f t="shared" si="65"/>
        <v/>
      </c>
      <c r="X104" s="5" t="str">
        <f t="shared" si="46"/>
        <v/>
      </c>
      <c r="Y104" s="12" t="str">
        <f t="shared" si="66"/>
        <v/>
      </c>
      <c r="Z104" s="13" t="str">
        <f t="shared" si="67"/>
        <v/>
      </c>
      <c r="AA104" s="5" t="str">
        <f t="shared" si="47"/>
        <v/>
      </c>
      <c r="AB104" s="12" t="str">
        <f t="shared" si="68"/>
        <v/>
      </c>
      <c r="AC104" s="13" t="str">
        <f t="shared" si="69"/>
        <v/>
      </c>
      <c r="AD104" s="5" t="str">
        <f t="shared" si="48"/>
        <v/>
      </c>
      <c r="AE104" s="12" t="str">
        <f t="shared" si="70"/>
        <v/>
      </c>
      <c r="AF104" s="13" t="str">
        <f t="shared" si="71"/>
        <v/>
      </c>
      <c r="AG104" s="5" t="str">
        <f t="shared" si="49"/>
        <v/>
      </c>
      <c r="AH104" s="12" t="str">
        <f t="shared" si="72"/>
        <v/>
      </c>
      <c r="AI104" s="13" t="str">
        <f t="shared" si="73"/>
        <v/>
      </c>
      <c r="AJ104" s="5" t="str">
        <f t="shared" si="50"/>
        <v/>
      </c>
      <c r="AK104" s="12" t="str">
        <f t="shared" si="74"/>
        <v/>
      </c>
      <c r="AL104" s="13" t="str">
        <f t="shared" si="75"/>
        <v/>
      </c>
      <c r="AM104" s="5" t="str">
        <f t="shared" si="51"/>
        <v/>
      </c>
      <c r="AN104" s="12" t="str">
        <f t="shared" si="76"/>
        <v/>
      </c>
      <c r="AO104" s="13" t="str">
        <f t="shared" si="77"/>
        <v/>
      </c>
      <c r="AQ104" s="33"/>
      <c r="AR104" s="33"/>
      <c r="AS104" s="41" t="s">
        <v>15</v>
      </c>
    </row>
    <row r="105" spans="1:45" hidden="1">
      <c r="A105" s="36">
        <v>103</v>
      </c>
      <c r="B105" s="33" t="str">
        <f t="shared" si="79"/>
        <v/>
      </c>
      <c r="C105" s="33" t="str">
        <f t="shared" si="78"/>
        <v/>
      </c>
      <c r="D105" s="68"/>
      <c r="E105" s="28">
        <v>103</v>
      </c>
      <c r="F105" s="5" t="str">
        <f t="shared" si="53"/>
        <v/>
      </c>
      <c r="G105" s="12" t="str">
        <f t="shared" si="54"/>
        <v/>
      </c>
      <c r="H105" s="13" t="str">
        <f t="shared" si="55"/>
        <v/>
      </c>
      <c r="I105" s="5" t="str">
        <f t="shared" si="41"/>
        <v/>
      </c>
      <c r="J105" s="12" t="str">
        <f t="shared" si="56"/>
        <v/>
      </c>
      <c r="K105" s="13" t="str">
        <f t="shared" si="57"/>
        <v/>
      </c>
      <c r="L105" s="5" t="str">
        <f t="shared" si="42"/>
        <v/>
      </c>
      <c r="M105" s="12" t="str">
        <f t="shared" si="58"/>
        <v/>
      </c>
      <c r="N105" s="13" t="str">
        <f t="shared" si="59"/>
        <v/>
      </c>
      <c r="O105" s="5" t="str">
        <f t="shared" si="43"/>
        <v/>
      </c>
      <c r="P105" s="12" t="str">
        <f t="shared" si="60"/>
        <v/>
      </c>
      <c r="Q105" s="13" t="str">
        <f t="shared" si="61"/>
        <v/>
      </c>
      <c r="R105" s="5" t="str">
        <f t="shared" si="44"/>
        <v/>
      </c>
      <c r="S105" s="12" t="str">
        <f t="shared" si="62"/>
        <v/>
      </c>
      <c r="T105" s="13" t="str">
        <f t="shared" si="63"/>
        <v/>
      </c>
      <c r="U105" s="5" t="str">
        <f t="shared" si="45"/>
        <v/>
      </c>
      <c r="V105" s="12" t="str">
        <f t="shared" si="64"/>
        <v/>
      </c>
      <c r="W105" s="13" t="str">
        <f t="shared" si="65"/>
        <v/>
      </c>
      <c r="X105" s="5" t="str">
        <f t="shared" si="46"/>
        <v/>
      </c>
      <c r="Y105" s="12" t="str">
        <f t="shared" si="66"/>
        <v/>
      </c>
      <c r="Z105" s="13" t="str">
        <f t="shared" si="67"/>
        <v/>
      </c>
      <c r="AA105" s="5" t="str">
        <f t="shared" si="47"/>
        <v/>
      </c>
      <c r="AB105" s="12" t="str">
        <f t="shared" si="68"/>
        <v/>
      </c>
      <c r="AC105" s="13" t="str">
        <f t="shared" si="69"/>
        <v/>
      </c>
      <c r="AD105" s="5" t="str">
        <f t="shared" si="48"/>
        <v/>
      </c>
      <c r="AE105" s="12" t="str">
        <f t="shared" si="70"/>
        <v/>
      </c>
      <c r="AF105" s="13" t="str">
        <f t="shared" si="71"/>
        <v/>
      </c>
      <c r="AG105" s="5" t="str">
        <f t="shared" si="49"/>
        <v/>
      </c>
      <c r="AH105" s="12" t="str">
        <f t="shared" si="72"/>
        <v/>
      </c>
      <c r="AI105" s="13" t="str">
        <f t="shared" si="73"/>
        <v/>
      </c>
      <c r="AJ105" s="5" t="str">
        <f t="shared" si="50"/>
        <v/>
      </c>
      <c r="AK105" s="12" t="str">
        <f t="shared" si="74"/>
        <v/>
      </c>
      <c r="AL105" s="13" t="str">
        <f t="shared" si="75"/>
        <v/>
      </c>
      <c r="AM105" s="5" t="str">
        <f t="shared" si="51"/>
        <v/>
      </c>
      <c r="AN105" s="12" t="str">
        <f t="shared" si="76"/>
        <v/>
      </c>
      <c r="AO105" s="13" t="str">
        <f t="shared" si="77"/>
        <v/>
      </c>
      <c r="AQ105" s="33"/>
      <c r="AR105" s="33"/>
      <c r="AS105" s="41" t="s">
        <v>15</v>
      </c>
    </row>
    <row r="106" spans="1:45" hidden="1">
      <c r="A106" s="36">
        <v>104</v>
      </c>
      <c r="B106" s="33" t="str">
        <f t="shared" si="79"/>
        <v/>
      </c>
      <c r="C106" s="33" t="str">
        <f t="shared" si="78"/>
        <v/>
      </c>
      <c r="D106" s="68"/>
      <c r="E106" s="28">
        <v>104</v>
      </c>
      <c r="F106" s="5" t="str">
        <f t="shared" si="53"/>
        <v/>
      </c>
      <c r="G106" s="12" t="str">
        <f t="shared" si="54"/>
        <v/>
      </c>
      <c r="H106" s="13" t="str">
        <f t="shared" si="55"/>
        <v/>
      </c>
      <c r="I106" s="5" t="str">
        <f t="shared" si="41"/>
        <v/>
      </c>
      <c r="J106" s="12" t="str">
        <f t="shared" si="56"/>
        <v/>
      </c>
      <c r="K106" s="13" t="str">
        <f t="shared" si="57"/>
        <v/>
      </c>
      <c r="L106" s="5" t="str">
        <f t="shared" si="42"/>
        <v/>
      </c>
      <c r="M106" s="12" t="str">
        <f t="shared" si="58"/>
        <v/>
      </c>
      <c r="N106" s="13" t="str">
        <f t="shared" si="59"/>
        <v/>
      </c>
      <c r="O106" s="5" t="str">
        <f t="shared" si="43"/>
        <v/>
      </c>
      <c r="P106" s="12" t="str">
        <f t="shared" si="60"/>
        <v/>
      </c>
      <c r="Q106" s="13" t="str">
        <f t="shared" si="61"/>
        <v/>
      </c>
      <c r="R106" s="5" t="str">
        <f t="shared" si="44"/>
        <v/>
      </c>
      <c r="S106" s="12" t="str">
        <f t="shared" si="62"/>
        <v/>
      </c>
      <c r="T106" s="13" t="str">
        <f t="shared" si="63"/>
        <v/>
      </c>
      <c r="U106" s="5" t="str">
        <f t="shared" si="45"/>
        <v/>
      </c>
      <c r="V106" s="12" t="str">
        <f t="shared" si="64"/>
        <v/>
      </c>
      <c r="W106" s="13" t="str">
        <f t="shared" si="65"/>
        <v/>
      </c>
      <c r="X106" s="5" t="str">
        <f t="shared" si="46"/>
        <v/>
      </c>
      <c r="Y106" s="12" t="str">
        <f t="shared" si="66"/>
        <v/>
      </c>
      <c r="Z106" s="13" t="str">
        <f t="shared" si="67"/>
        <v/>
      </c>
      <c r="AA106" s="5" t="str">
        <f t="shared" si="47"/>
        <v/>
      </c>
      <c r="AB106" s="12" t="str">
        <f t="shared" si="68"/>
        <v/>
      </c>
      <c r="AC106" s="13" t="str">
        <f t="shared" si="69"/>
        <v/>
      </c>
      <c r="AD106" s="5" t="str">
        <f t="shared" si="48"/>
        <v/>
      </c>
      <c r="AE106" s="12" t="str">
        <f t="shared" si="70"/>
        <v/>
      </c>
      <c r="AF106" s="13" t="str">
        <f t="shared" si="71"/>
        <v/>
      </c>
      <c r="AG106" s="5" t="str">
        <f t="shared" si="49"/>
        <v/>
      </c>
      <c r="AH106" s="12" t="str">
        <f t="shared" si="72"/>
        <v/>
      </c>
      <c r="AI106" s="13" t="str">
        <f t="shared" si="73"/>
        <v/>
      </c>
      <c r="AJ106" s="5" t="str">
        <f t="shared" si="50"/>
        <v/>
      </c>
      <c r="AK106" s="12" t="str">
        <f t="shared" si="74"/>
        <v/>
      </c>
      <c r="AL106" s="13" t="str">
        <f t="shared" si="75"/>
        <v/>
      </c>
      <c r="AM106" s="5" t="str">
        <f t="shared" si="51"/>
        <v/>
      </c>
      <c r="AN106" s="12" t="str">
        <f t="shared" si="76"/>
        <v/>
      </c>
      <c r="AO106" s="13" t="str">
        <f t="shared" si="77"/>
        <v/>
      </c>
      <c r="AQ106" s="33"/>
      <c r="AR106" s="33"/>
      <c r="AS106" s="41" t="s">
        <v>15</v>
      </c>
    </row>
    <row r="107" spans="1:45" hidden="1">
      <c r="A107" s="36">
        <v>105</v>
      </c>
      <c r="B107" s="33" t="str">
        <f t="shared" si="79"/>
        <v/>
      </c>
      <c r="C107" s="33" t="str">
        <f t="shared" si="78"/>
        <v/>
      </c>
      <c r="D107" s="68"/>
      <c r="E107" s="28">
        <v>105</v>
      </c>
      <c r="F107" s="5" t="str">
        <f t="shared" si="53"/>
        <v/>
      </c>
      <c r="G107" s="12" t="str">
        <f t="shared" si="54"/>
        <v/>
      </c>
      <c r="H107" s="13" t="str">
        <f t="shared" si="55"/>
        <v/>
      </c>
      <c r="I107" s="5" t="str">
        <f t="shared" si="41"/>
        <v/>
      </c>
      <c r="J107" s="12" t="str">
        <f t="shared" si="56"/>
        <v/>
      </c>
      <c r="K107" s="13" t="str">
        <f t="shared" si="57"/>
        <v/>
      </c>
      <c r="L107" s="5" t="str">
        <f t="shared" si="42"/>
        <v/>
      </c>
      <c r="M107" s="12" t="str">
        <f t="shared" si="58"/>
        <v/>
      </c>
      <c r="N107" s="13" t="str">
        <f t="shared" si="59"/>
        <v/>
      </c>
      <c r="O107" s="5" t="str">
        <f t="shared" si="43"/>
        <v/>
      </c>
      <c r="P107" s="12" t="str">
        <f t="shared" si="60"/>
        <v/>
      </c>
      <c r="Q107" s="13" t="str">
        <f t="shared" si="61"/>
        <v/>
      </c>
      <c r="R107" s="5" t="str">
        <f t="shared" si="44"/>
        <v/>
      </c>
      <c r="S107" s="12" t="str">
        <f t="shared" si="62"/>
        <v/>
      </c>
      <c r="T107" s="13" t="str">
        <f t="shared" si="63"/>
        <v/>
      </c>
      <c r="U107" s="5" t="str">
        <f t="shared" si="45"/>
        <v/>
      </c>
      <c r="V107" s="12" t="str">
        <f t="shared" si="64"/>
        <v/>
      </c>
      <c r="W107" s="13" t="str">
        <f t="shared" si="65"/>
        <v/>
      </c>
      <c r="X107" s="5" t="str">
        <f t="shared" si="46"/>
        <v/>
      </c>
      <c r="Y107" s="12" t="str">
        <f t="shared" si="66"/>
        <v/>
      </c>
      <c r="Z107" s="13" t="str">
        <f t="shared" si="67"/>
        <v/>
      </c>
      <c r="AA107" s="5" t="str">
        <f t="shared" si="47"/>
        <v/>
      </c>
      <c r="AB107" s="12" t="str">
        <f t="shared" si="68"/>
        <v/>
      </c>
      <c r="AC107" s="13" t="str">
        <f t="shared" si="69"/>
        <v/>
      </c>
      <c r="AD107" s="5" t="str">
        <f t="shared" si="48"/>
        <v/>
      </c>
      <c r="AE107" s="12" t="str">
        <f t="shared" si="70"/>
        <v/>
      </c>
      <c r="AF107" s="13" t="str">
        <f t="shared" si="71"/>
        <v/>
      </c>
      <c r="AG107" s="5" t="str">
        <f t="shared" si="49"/>
        <v/>
      </c>
      <c r="AH107" s="12" t="str">
        <f t="shared" si="72"/>
        <v/>
      </c>
      <c r="AI107" s="13" t="str">
        <f t="shared" si="73"/>
        <v/>
      </c>
      <c r="AJ107" s="5" t="str">
        <f t="shared" si="50"/>
        <v/>
      </c>
      <c r="AK107" s="12" t="str">
        <f t="shared" si="74"/>
        <v/>
      </c>
      <c r="AL107" s="13" t="str">
        <f t="shared" si="75"/>
        <v/>
      </c>
      <c r="AM107" s="5" t="str">
        <f t="shared" si="51"/>
        <v/>
      </c>
      <c r="AN107" s="12" t="str">
        <f t="shared" si="76"/>
        <v/>
      </c>
      <c r="AO107" s="13" t="str">
        <f t="shared" si="77"/>
        <v/>
      </c>
      <c r="AQ107" s="33"/>
      <c r="AR107" s="33"/>
      <c r="AS107" s="41" t="s">
        <v>15</v>
      </c>
    </row>
    <row r="108" spans="1:45" hidden="1">
      <c r="A108" s="36">
        <v>106</v>
      </c>
      <c r="B108" s="33" t="str">
        <f t="shared" si="79"/>
        <v/>
      </c>
      <c r="C108" s="33" t="str">
        <f t="shared" si="78"/>
        <v/>
      </c>
      <c r="D108" s="68"/>
      <c r="E108" s="28">
        <v>106</v>
      </c>
      <c r="F108" s="5" t="str">
        <f t="shared" si="53"/>
        <v/>
      </c>
      <c r="G108" s="12" t="str">
        <f t="shared" si="54"/>
        <v/>
      </c>
      <c r="H108" s="13" t="str">
        <f t="shared" si="55"/>
        <v/>
      </c>
      <c r="I108" s="5" t="str">
        <f t="shared" si="41"/>
        <v/>
      </c>
      <c r="J108" s="12" t="str">
        <f t="shared" si="56"/>
        <v/>
      </c>
      <c r="K108" s="13" t="str">
        <f t="shared" si="57"/>
        <v/>
      </c>
      <c r="L108" s="5" t="str">
        <f t="shared" si="42"/>
        <v/>
      </c>
      <c r="M108" s="12" t="str">
        <f t="shared" si="58"/>
        <v/>
      </c>
      <c r="N108" s="13" t="str">
        <f t="shared" si="59"/>
        <v/>
      </c>
      <c r="O108" s="5" t="str">
        <f t="shared" si="43"/>
        <v/>
      </c>
      <c r="P108" s="12" t="str">
        <f t="shared" si="60"/>
        <v/>
      </c>
      <c r="Q108" s="13" t="str">
        <f t="shared" si="61"/>
        <v/>
      </c>
      <c r="R108" s="5" t="str">
        <f t="shared" si="44"/>
        <v/>
      </c>
      <c r="S108" s="12" t="str">
        <f t="shared" si="62"/>
        <v/>
      </c>
      <c r="T108" s="13" t="str">
        <f t="shared" si="63"/>
        <v/>
      </c>
      <c r="U108" s="5" t="str">
        <f t="shared" si="45"/>
        <v/>
      </c>
      <c r="V108" s="12" t="str">
        <f t="shared" si="64"/>
        <v/>
      </c>
      <c r="W108" s="13" t="str">
        <f t="shared" si="65"/>
        <v/>
      </c>
      <c r="X108" s="5" t="str">
        <f t="shared" si="46"/>
        <v/>
      </c>
      <c r="Y108" s="12" t="str">
        <f t="shared" si="66"/>
        <v/>
      </c>
      <c r="Z108" s="13" t="str">
        <f t="shared" si="67"/>
        <v/>
      </c>
      <c r="AA108" s="5" t="str">
        <f t="shared" si="47"/>
        <v/>
      </c>
      <c r="AB108" s="12" t="str">
        <f t="shared" si="68"/>
        <v/>
      </c>
      <c r="AC108" s="13" t="str">
        <f t="shared" si="69"/>
        <v/>
      </c>
      <c r="AD108" s="5" t="str">
        <f t="shared" si="48"/>
        <v/>
      </c>
      <c r="AE108" s="12" t="str">
        <f t="shared" si="70"/>
        <v/>
      </c>
      <c r="AF108" s="13" t="str">
        <f t="shared" si="71"/>
        <v/>
      </c>
      <c r="AG108" s="5" t="str">
        <f t="shared" si="49"/>
        <v/>
      </c>
      <c r="AH108" s="12" t="str">
        <f t="shared" si="72"/>
        <v/>
      </c>
      <c r="AI108" s="13" t="str">
        <f t="shared" si="73"/>
        <v/>
      </c>
      <c r="AJ108" s="5" t="str">
        <f t="shared" si="50"/>
        <v/>
      </c>
      <c r="AK108" s="12" t="str">
        <f t="shared" si="74"/>
        <v/>
      </c>
      <c r="AL108" s="13" t="str">
        <f t="shared" si="75"/>
        <v/>
      </c>
      <c r="AM108" s="5" t="str">
        <f t="shared" si="51"/>
        <v/>
      </c>
      <c r="AN108" s="12" t="str">
        <f t="shared" si="76"/>
        <v/>
      </c>
      <c r="AO108" s="13" t="str">
        <f t="shared" si="77"/>
        <v/>
      </c>
      <c r="AQ108" s="33">
        <v>5</v>
      </c>
      <c r="AR108" s="34" t="s">
        <v>562</v>
      </c>
      <c r="AS108" s="47" t="s">
        <v>649</v>
      </c>
    </row>
    <row r="109" spans="1:45" hidden="1">
      <c r="A109" s="36">
        <v>107</v>
      </c>
      <c r="B109" s="33" t="str">
        <f t="shared" si="79"/>
        <v/>
      </c>
      <c r="C109" s="33" t="str">
        <f t="shared" si="78"/>
        <v/>
      </c>
      <c r="D109" s="68"/>
      <c r="E109" s="28">
        <v>107</v>
      </c>
      <c r="F109" s="5" t="str">
        <f t="shared" si="53"/>
        <v/>
      </c>
      <c r="G109" s="12" t="str">
        <f t="shared" si="54"/>
        <v/>
      </c>
      <c r="H109" s="13" t="str">
        <f t="shared" si="55"/>
        <v/>
      </c>
      <c r="I109" s="5" t="str">
        <f t="shared" si="41"/>
        <v/>
      </c>
      <c r="J109" s="12" t="str">
        <f t="shared" si="56"/>
        <v/>
      </c>
      <c r="K109" s="13" t="str">
        <f t="shared" si="57"/>
        <v/>
      </c>
      <c r="L109" s="5" t="str">
        <f t="shared" si="42"/>
        <v/>
      </c>
      <c r="M109" s="12" t="str">
        <f t="shared" si="58"/>
        <v/>
      </c>
      <c r="N109" s="13" t="str">
        <f t="shared" si="59"/>
        <v/>
      </c>
      <c r="O109" s="5" t="str">
        <f t="shared" si="43"/>
        <v/>
      </c>
      <c r="P109" s="12" t="str">
        <f t="shared" si="60"/>
        <v/>
      </c>
      <c r="Q109" s="13" t="str">
        <f t="shared" si="61"/>
        <v/>
      </c>
      <c r="R109" s="5" t="str">
        <f t="shared" si="44"/>
        <v/>
      </c>
      <c r="S109" s="12" t="str">
        <f t="shared" si="62"/>
        <v/>
      </c>
      <c r="T109" s="13" t="str">
        <f t="shared" si="63"/>
        <v/>
      </c>
      <c r="U109" s="5" t="str">
        <f t="shared" si="45"/>
        <v/>
      </c>
      <c r="V109" s="12" t="str">
        <f t="shared" si="64"/>
        <v/>
      </c>
      <c r="W109" s="13" t="str">
        <f t="shared" si="65"/>
        <v/>
      </c>
      <c r="X109" s="5" t="str">
        <f t="shared" si="46"/>
        <v/>
      </c>
      <c r="Y109" s="12" t="str">
        <f t="shared" si="66"/>
        <v/>
      </c>
      <c r="Z109" s="13" t="str">
        <f t="shared" si="67"/>
        <v/>
      </c>
      <c r="AA109" s="5" t="str">
        <f t="shared" si="47"/>
        <v/>
      </c>
      <c r="AB109" s="12" t="str">
        <f t="shared" si="68"/>
        <v/>
      </c>
      <c r="AC109" s="13" t="str">
        <f t="shared" si="69"/>
        <v/>
      </c>
      <c r="AD109" s="5" t="str">
        <f t="shared" si="48"/>
        <v/>
      </c>
      <c r="AE109" s="12" t="str">
        <f t="shared" si="70"/>
        <v/>
      </c>
      <c r="AF109" s="13" t="str">
        <f t="shared" si="71"/>
        <v/>
      </c>
      <c r="AG109" s="5" t="str">
        <f t="shared" si="49"/>
        <v/>
      </c>
      <c r="AH109" s="12" t="str">
        <f t="shared" si="72"/>
        <v/>
      </c>
      <c r="AI109" s="13" t="str">
        <f t="shared" si="73"/>
        <v/>
      </c>
      <c r="AJ109" s="5" t="str">
        <f t="shared" si="50"/>
        <v/>
      </c>
      <c r="AK109" s="12" t="str">
        <f t="shared" si="74"/>
        <v/>
      </c>
      <c r="AL109" s="13" t="str">
        <f t="shared" si="75"/>
        <v/>
      </c>
      <c r="AM109" s="5" t="str">
        <f t="shared" si="51"/>
        <v/>
      </c>
      <c r="AN109" s="12" t="str">
        <f t="shared" si="76"/>
        <v/>
      </c>
      <c r="AO109" s="13" t="str">
        <f t="shared" si="77"/>
        <v/>
      </c>
      <c r="AQ109" s="33">
        <v>11</v>
      </c>
      <c r="AR109" s="34" t="s">
        <v>563</v>
      </c>
      <c r="AS109" s="47" t="s">
        <v>649</v>
      </c>
    </row>
    <row r="110" spans="1:45" hidden="1">
      <c r="A110" s="36">
        <v>108</v>
      </c>
      <c r="B110" s="33" t="str">
        <f t="shared" si="79"/>
        <v/>
      </c>
      <c r="C110" s="33" t="str">
        <f t="shared" si="78"/>
        <v/>
      </c>
      <c r="D110" s="68"/>
      <c r="E110" s="28">
        <v>108</v>
      </c>
      <c r="F110" s="5" t="str">
        <f t="shared" si="53"/>
        <v/>
      </c>
      <c r="G110" s="12" t="str">
        <f t="shared" si="54"/>
        <v/>
      </c>
      <c r="H110" s="13" t="str">
        <f t="shared" si="55"/>
        <v/>
      </c>
      <c r="I110" s="5" t="str">
        <f t="shared" si="41"/>
        <v/>
      </c>
      <c r="J110" s="12" t="str">
        <f t="shared" si="56"/>
        <v/>
      </c>
      <c r="K110" s="13" t="str">
        <f t="shared" si="57"/>
        <v/>
      </c>
      <c r="L110" s="5" t="str">
        <f t="shared" si="42"/>
        <v/>
      </c>
      <c r="M110" s="12" t="str">
        <f t="shared" si="58"/>
        <v/>
      </c>
      <c r="N110" s="13" t="str">
        <f t="shared" si="59"/>
        <v/>
      </c>
      <c r="O110" s="5" t="str">
        <f t="shared" si="43"/>
        <v/>
      </c>
      <c r="P110" s="12" t="str">
        <f t="shared" si="60"/>
        <v/>
      </c>
      <c r="Q110" s="13" t="str">
        <f t="shared" si="61"/>
        <v/>
      </c>
      <c r="R110" s="5" t="str">
        <f t="shared" si="44"/>
        <v/>
      </c>
      <c r="S110" s="12" t="str">
        <f t="shared" si="62"/>
        <v/>
      </c>
      <c r="T110" s="13" t="str">
        <f t="shared" si="63"/>
        <v/>
      </c>
      <c r="U110" s="5" t="str">
        <f t="shared" si="45"/>
        <v/>
      </c>
      <c r="V110" s="12" t="str">
        <f t="shared" si="64"/>
        <v/>
      </c>
      <c r="W110" s="13" t="str">
        <f t="shared" si="65"/>
        <v/>
      </c>
      <c r="X110" s="5" t="str">
        <f t="shared" si="46"/>
        <v/>
      </c>
      <c r="Y110" s="12" t="str">
        <f t="shared" si="66"/>
        <v/>
      </c>
      <c r="Z110" s="13" t="str">
        <f t="shared" si="67"/>
        <v/>
      </c>
      <c r="AA110" s="5" t="str">
        <f t="shared" si="47"/>
        <v/>
      </c>
      <c r="AB110" s="12" t="str">
        <f t="shared" si="68"/>
        <v/>
      </c>
      <c r="AC110" s="13" t="str">
        <f t="shared" si="69"/>
        <v/>
      </c>
      <c r="AD110" s="5" t="str">
        <f t="shared" si="48"/>
        <v/>
      </c>
      <c r="AE110" s="12" t="str">
        <f t="shared" si="70"/>
        <v/>
      </c>
      <c r="AF110" s="13" t="str">
        <f t="shared" si="71"/>
        <v/>
      </c>
      <c r="AG110" s="5" t="str">
        <f t="shared" si="49"/>
        <v/>
      </c>
      <c r="AH110" s="12" t="str">
        <f t="shared" si="72"/>
        <v/>
      </c>
      <c r="AI110" s="13" t="str">
        <f t="shared" si="73"/>
        <v/>
      </c>
      <c r="AJ110" s="5" t="str">
        <f t="shared" si="50"/>
        <v/>
      </c>
      <c r="AK110" s="12" t="str">
        <f t="shared" si="74"/>
        <v/>
      </c>
      <c r="AL110" s="13" t="str">
        <f t="shared" si="75"/>
        <v/>
      </c>
      <c r="AM110" s="5" t="str">
        <f t="shared" si="51"/>
        <v/>
      </c>
      <c r="AN110" s="12" t="str">
        <f t="shared" si="76"/>
        <v/>
      </c>
      <c r="AO110" s="13" t="str">
        <f t="shared" si="77"/>
        <v/>
      </c>
      <c r="AQ110" s="33">
        <v>12</v>
      </c>
      <c r="AR110" s="34" t="s">
        <v>564</v>
      </c>
      <c r="AS110" s="47" t="s">
        <v>649</v>
      </c>
    </row>
    <row r="111" spans="1:45" hidden="1">
      <c r="A111" s="36">
        <v>109</v>
      </c>
      <c r="B111" s="33" t="str">
        <f t="shared" si="79"/>
        <v/>
      </c>
      <c r="C111" s="33" t="str">
        <f t="shared" si="78"/>
        <v/>
      </c>
      <c r="D111" s="68"/>
      <c r="E111" s="28">
        <v>109</v>
      </c>
      <c r="F111" s="5" t="str">
        <f t="shared" si="53"/>
        <v/>
      </c>
      <c r="G111" s="12" t="str">
        <f t="shared" si="54"/>
        <v/>
      </c>
      <c r="H111" s="13" t="str">
        <f t="shared" si="55"/>
        <v/>
      </c>
      <c r="I111" s="5" t="str">
        <f t="shared" si="41"/>
        <v/>
      </c>
      <c r="J111" s="12" t="str">
        <f t="shared" si="56"/>
        <v/>
      </c>
      <c r="K111" s="13" t="str">
        <f t="shared" si="57"/>
        <v/>
      </c>
      <c r="L111" s="5" t="str">
        <f t="shared" si="42"/>
        <v/>
      </c>
      <c r="M111" s="12" t="str">
        <f t="shared" si="58"/>
        <v/>
      </c>
      <c r="N111" s="13" t="str">
        <f t="shared" si="59"/>
        <v/>
      </c>
      <c r="O111" s="5" t="str">
        <f t="shared" si="43"/>
        <v/>
      </c>
      <c r="P111" s="12" t="str">
        <f t="shared" si="60"/>
        <v/>
      </c>
      <c r="Q111" s="13" t="str">
        <f t="shared" si="61"/>
        <v/>
      </c>
      <c r="R111" s="5" t="str">
        <f t="shared" si="44"/>
        <v/>
      </c>
      <c r="S111" s="12" t="str">
        <f t="shared" si="62"/>
        <v/>
      </c>
      <c r="T111" s="13" t="str">
        <f t="shared" si="63"/>
        <v/>
      </c>
      <c r="U111" s="5" t="str">
        <f t="shared" si="45"/>
        <v/>
      </c>
      <c r="V111" s="12" t="str">
        <f t="shared" si="64"/>
        <v/>
      </c>
      <c r="W111" s="13" t="str">
        <f t="shared" si="65"/>
        <v/>
      </c>
      <c r="X111" s="5" t="str">
        <f t="shared" si="46"/>
        <v/>
      </c>
      <c r="Y111" s="12" t="str">
        <f t="shared" si="66"/>
        <v/>
      </c>
      <c r="Z111" s="13" t="str">
        <f t="shared" si="67"/>
        <v/>
      </c>
      <c r="AA111" s="5" t="str">
        <f t="shared" si="47"/>
        <v/>
      </c>
      <c r="AB111" s="12" t="str">
        <f t="shared" si="68"/>
        <v/>
      </c>
      <c r="AC111" s="13" t="str">
        <f t="shared" si="69"/>
        <v/>
      </c>
      <c r="AD111" s="5" t="str">
        <f t="shared" si="48"/>
        <v/>
      </c>
      <c r="AE111" s="12" t="str">
        <f t="shared" si="70"/>
        <v/>
      </c>
      <c r="AF111" s="13" t="str">
        <f t="shared" si="71"/>
        <v/>
      </c>
      <c r="AG111" s="5" t="str">
        <f t="shared" si="49"/>
        <v/>
      </c>
      <c r="AH111" s="12" t="str">
        <f t="shared" si="72"/>
        <v/>
      </c>
      <c r="AI111" s="13" t="str">
        <f t="shared" si="73"/>
        <v/>
      </c>
      <c r="AJ111" s="5" t="str">
        <f t="shared" si="50"/>
        <v/>
      </c>
      <c r="AK111" s="12" t="str">
        <f t="shared" si="74"/>
        <v/>
      </c>
      <c r="AL111" s="13" t="str">
        <f t="shared" si="75"/>
        <v/>
      </c>
      <c r="AM111" s="5" t="str">
        <f t="shared" si="51"/>
        <v/>
      </c>
      <c r="AN111" s="12" t="str">
        <f t="shared" si="76"/>
        <v/>
      </c>
      <c r="AO111" s="13" t="str">
        <f t="shared" si="77"/>
        <v/>
      </c>
      <c r="AQ111" s="33">
        <v>33</v>
      </c>
      <c r="AR111" s="34" t="s">
        <v>565</v>
      </c>
      <c r="AS111" s="47" t="s">
        <v>649</v>
      </c>
    </row>
    <row r="112" spans="1:45" hidden="1">
      <c r="A112" s="36">
        <v>110</v>
      </c>
      <c r="B112" s="33" t="str">
        <f t="shared" si="79"/>
        <v/>
      </c>
      <c r="C112" s="33" t="str">
        <f t="shared" si="78"/>
        <v/>
      </c>
      <c r="D112" s="68"/>
      <c r="E112" s="28">
        <v>110</v>
      </c>
      <c r="F112" s="5" t="str">
        <f t="shared" si="53"/>
        <v/>
      </c>
      <c r="G112" s="12" t="str">
        <f t="shared" si="54"/>
        <v/>
      </c>
      <c r="H112" s="13" t="str">
        <f t="shared" si="55"/>
        <v/>
      </c>
      <c r="I112" s="5" t="str">
        <f t="shared" si="41"/>
        <v/>
      </c>
      <c r="J112" s="12" t="str">
        <f t="shared" si="56"/>
        <v/>
      </c>
      <c r="K112" s="13" t="str">
        <f t="shared" si="57"/>
        <v/>
      </c>
      <c r="L112" s="5" t="str">
        <f t="shared" si="42"/>
        <v/>
      </c>
      <c r="M112" s="12" t="str">
        <f t="shared" si="58"/>
        <v/>
      </c>
      <c r="N112" s="13" t="str">
        <f t="shared" si="59"/>
        <v/>
      </c>
      <c r="O112" s="5" t="str">
        <f t="shared" si="43"/>
        <v/>
      </c>
      <c r="P112" s="12" t="str">
        <f t="shared" si="60"/>
        <v/>
      </c>
      <c r="Q112" s="13" t="str">
        <f t="shared" si="61"/>
        <v/>
      </c>
      <c r="R112" s="5" t="str">
        <f t="shared" si="44"/>
        <v/>
      </c>
      <c r="S112" s="12" t="str">
        <f t="shared" si="62"/>
        <v/>
      </c>
      <c r="T112" s="13" t="str">
        <f t="shared" si="63"/>
        <v/>
      </c>
      <c r="U112" s="5" t="str">
        <f t="shared" si="45"/>
        <v/>
      </c>
      <c r="V112" s="12" t="str">
        <f t="shared" si="64"/>
        <v/>
      </c>
      <c r="W112" s="13" t="str">
        <f t="shared" si="65"/>
        <v/>
      </c>
      <c r="X112" s="5" t="str">
        <f t="shared" si="46"/>
        <v/>
      </c>
      <c r="Y112" s="12" t="str">
        <f t="shared" si="66"/>
        <v/>
      </c>
      <c r="Z112" s="13" t="str">
        <f t="shared" si="67"/>
        <v/>
      </c>
      <c r="AA112" s="5" t="str">
        <f t="shared" si="47"/>
        <v/>
      </c>
      <c r="AB112" s="12" t="str">
        <f t="shared" si="68"/>
        <v/>
      </c>
      <c r="AC112" s="13" t="str">
        <f t="shared" si="69"/>
        <v/>
      </c>
      <c r="AD112" s="5" t="str">
        <f t="shared" si="48"/>
        <v/>
      </c>
      <c r="AE112" s="12" t="str">
        <f t="shared" si="70"/>
        <v/>
      </c>
      <c r="AF112" s="13" t="str">
        <f t="shared" si="71"/>
        <v/>
      </c>
      <c r="AG112" s="5" t="str">
        <f t="shared" si="49"/>
        <v/>
      </c>
      <c r="AH112" s="12" t="str">
        <f t="shared" si="72"/>
        <v/>
      </c>
      <c r="AI112" s="13" t="str">
        <f t="shared" si="73"/>
        <v/>
      </c>
      <c r="AJ112" s="5" t="str">
        <f t="shared" si="50"/>
        <v/>
      </c>
      <c r="AK112" s="12" t="str">
        <f t="shared" si="74"/>
        <v/>
      </c>
      <c r="AL112" s="13" t="str">
        <f t="shared" si="75"/>
        <v/>
      </c>
      <c r="AM112" s="5" t="str">
        <f t="shared" si="51"/>
        <v/>
      </c>
      <c r="AN112" s="12" t="str">
        <f t="shared" si="76"/>
        <v/>
      </c>
      <c r="AO112" s="13" t="str">
        <f t="shared" si="77"/>
        <v/>
      </c>
      <c r="AQ112" s="33">
        <v>60</v>
      </c>
      <c r="AR112" s="34" t="s">
        <v>566</v>
      </c>
      <c r="AS112" s="47" t="s">
        <v>649</v>
      </c>
    </row>
    <row r="113" spans="1:45" hidden="1">
      <c r="A113" s="36">
        <v>111</v>
      </c>
      <c r="B113" s="33" t="str">
        <f t="shared" si="79"/>
        <v/>
      </c>
      <c r="C113" s="33" t="str">
        <f t="shared" si="78"/>
        <v/>
      </c>
      <c r="D113" s="68"/>
      <c r="E113" s="28">
        <v>111</v>
      </c>
      <c r="F113" s="5" t="str">
        <f t="shared" si="53"/>
        <v/>
      </c>
      <c r="G113" s="12" t="str">
        <f t="shared" si="54"/>
        <v/>
      </c>
      <c r="H113" s="13" t="str">
        <f t="shared" si="55"/>
        <v/>
      </c>
      <c r="I113" s="5" t="str">
        <f t="shared" si="41"/>
        <v/>
      </c>
      <c r="J113" s="12" t="str">
        <f t="shared" si="56"/>
        <v/>
      </c>
      <c r="K113" s="13" t="str">
        <f t="shared" si="57"/>
        <v/>
      </c>
      <c r="L113" s="5" t="str">
        <f t="shared" si="42"/>
        <v/>
      </c>
      <c r="M113" s="12" t="str">
        <f t="shared" si="58"/>
        <v/>
      </c>
      <c r="N113" s="13" t="str">
        <f t="shared" si="59"/>
        <v/>
      </c>
      <c r="O113" s="5" t="str">
        <f t="shared" si="43"/>
        <v/>
      </c>
      <c r="P113" s="12" t="str">
        <f t="shared" si="60"/>
        <v/>
      </c>
      <c r="Q113" s="13" t="str">
        <f t="shared" si="61"/>
        <v/>
      </c>
      <c r="R113" s="5" t="str">
        <f t="shared" si="44"/>
        <v/>
      </c>
      <c r="S113" s="12" t="str">
        <f t="shared" si="62"/>
        <v/>
      </c>
      <c r="T113" s="13" t="str">
        <f t="shared" si="63"/>
        <v/>
      </c>
      <c r="U113" s="5" t="str">
        <f t="shared" si="45"/>
        <v/>
      </c>
      <c r="V113" s="12" t="str">
        <f t="shared" si="64"/>
        <v/>
      </c>
      <c r="W113" s="13" t="str">
        <f t="shared" si="65"/>
        <v/>
      </c>
      <c r="X113" s="5" t="str">
        <f t="shared" si="46"/>
        <v/>
      </c>
      <c r="Y113" s="12" t="str">
        <f t="shared" si="66"/>
        <v/>
      </c>
      <c r="Z113" s="13" t="str">
        <f t="shared" si="67"/>
        <v/>
      </c>
      <c r="AA113" s="5" t="str">
        <f t="shared" si="47"/>
        <v/>
      </c>
      <c r="AB113" s="12" t="str">
        <f t="shared" si="68"/>
        <v/>
      </c>
      <c r="AC113" s="13" t="str">
        <f t="shared" si="69"/>
        <v/>
      </c>
      <c r="AD113" s="5" t="str">
        <f t="shared" si="48"/>
        <v/>
      </c>
      <c r="AE113" s="12" t="str">
        <f t="shared" si="70"/>
        <v/>
      </c>
      <c r="AF113" s="13" t="str">
        <f t="shared" si="71"/>
        <v/>
      </c>
      <c r="AG113" s="5" t="str">
        <f t="shared" si="49"/>
        <v/>
      </c>
      <c r="AH113" s="12" t="str">
        <f t="shared" si="72"/>
        <v/>
      </c>
      <c r="AI113" s="13" t="str">
        <f t="shared" si="73"/>
        <v/>
      </c>
      <c r="AJ113" s="5" t="str">
        <f t="shared" si="50"/>
        <v/>
      </c>
      <c r="AK113" s="12" t="str">
        <f t="shared" si="74"/>
        <v/>
      </c>
      <c r="AL113" s="13" t="str">
        <f t="shared" si="75"/>
        <v/>
      </c>
      <c r="AM113" s="5" t="str">
        <f t="shared" si="51"/>
        <v/>
      </c>
      <c r="AN113" s="12" t="str">
        <f t="shared" si="76"/>
        <v/>
      </c>
      <c r="AO113" s="13" t="str">
        <f t="shared" si="77"/>
        <v/>
      </c>
      <c r="AQ113" s="33">
        <v>64</v>
      </c>
      <c r="AR113" s="34" t="s">
        <v>567</v>
      </c>
      <c r="AS113" s="47" t="s">
        <v>649</v>
      </c>
    </row>
    <row r="114" spans="1:45" hidden="1">
      <c r="A114" s="36">
        <v>112</v>
      </c>
      <c r="B114" s="33" t="str">
        <f t="shared" si="79"/>
        <v/>
      </c>
      <c r="C114" s="33" t="str">
        <f t="shared" si="78"/>
        <v/>
      </c>
      <c r="D114" s="68"/>
      <c r="E114" s="28">
        <v>112</v>
      </c>
      <c r="F114" s="5" t="str">
        <f t="shared" si="53"/>
        <v/>
      </c>
      <c r="G114" s="12" t="str">
        <f t="shared" si="54"/>
        <v/>
      </c>
      <c r="H114" s="13" t="str">
        <f t="shared" si="55"/>
        <v/>
      </c>
      <c r="I114" s="5" t="str">
        <f t="shared" si="41"/>
        <v/>
      </c>
      <c r="J114" s="12" t="str">
        <f t="shared" si="56"/>
        <v/>
      </c>
      <c r="K114" s="13" t="str">
        <f t="shared" si="57"/>
        <v/>
      </c>
      <c r="L114" s="5" t="str">
        <f t="shared" si="42"/>
        <v/>
      </c>
      <c r="M114" s="12" t="str">
        <f t="shared" si="58"/>
        <v/>
      </c>
      <c r="N114" s="13" t="str">
        <f t="shared" si="59"/>
        <v/>
      </c>
      <c r="O114" s="5" t="str">
        <f t="shared" si="43"/>
        <v/>
      </c>
      <c r="P114" s="12" t="str">
        <f t="shared" si="60"/>
        <v/>
      </c>
      <c r="Q114" s="13" t="str">
        <f t="shared" si="61"/>
        <v/>
      </c>
      <c r="R114" s="5" t="str">
        <f t="shared" si="44"/>
        <v/>
      </c>
      <c r="S114" s="12" t="str">
        <f t="shared" si="62"/>
        <v/>
      </c>
      <c r="T114" s="13" t="str">
        <f t="shared" si="63"/>
        <v/>
      </c>
      <c r="U114" s="5" t="str">
        <f t="shared" si="45"/>
        <v/>
      </c>
      <c r="V114" s="12" t="str">
        <f t="shared" si="64"/>
        <v/>
      </c>
      <c r="W114" s="13" t="str">
        <f t="shared" si="65"/>
        <v/>
      </c>
      <c r="X114" s="5" t="str">
        <f t="shared" si="46"/>
        <v/>
      </c>
      <c r="Y114" s="12" t="str">
        <f t="shared" si="66"/>
        <v/>
      </c>
      <c r="Z114" s="13" t="str">
        <f t="shared" si="67"/>
        <v/>
      </c>
      <c r="AA114" s="5" t="str">
        <f t="shared" si="47"/>
        <v/>
      </c>
      <c r="AB114" s="12" t="str">
        <f t="shared" si="68"/>
        <v/>
      </c>
      <c r="AC114" s="13" t="str">
        <f t="shared" si="69"/>
        <v/>
      </c>
      <c r="AD114" s="5" t="str">
        <f t="shared" si="48"/>
        <v/>
      </c>
      <c r="AE114" s="12" t="str">
        <f t="shared" si="70"/>
        <v/>
      </c>
      <c r="AF114" s="13" t="str">
        <f t="shared" si="71"/>
        <v/>
      </c>
      <c r="AG114" s="5" t="str">
        <f t="shared" si="49"/>
        <v/>
      </c>
      <c r="AH114" s="12" t="str">
        <f t="shared" si="72"/>
        <v/>
      </c>
      <c r="AI114" s="13" t="str">
        <f t="shared" si="73"/>
        <v/>
      </c>
      <c r="AJ114" s="5" t="str">
        <f t="shared" si="50"/>
        <v/>
      </c>
      <c r="AK114" s="12" t="str">
        <f t="shared" si="74"/>
        <v/>
      </c>
      <c r="AL114" s="13" t="str">
        <f t="shared" si="75"/>
        <v/>
      </c>
      <c r="AM114" s="5" t="str">
        <f t="shared" si="51"/>
        <v/>
      </c>
      <c r="AN114" s="12" t="str">
        <f t="shared" si="76"/>
        <v/>
      </c>
      <c r="AO114" s="13" t="str">
        <f t="shared" si="77"/>
        <v/>
      </c>
      <c r="AQ114" s="33">
        <v>44</v>
      </c>
      <c r="AR114" s="34" t="s">
        <v>568</v>
      </c>
      <c r="AS114" s="47" t="s">
        <v>649</v>
      </c>
    </row>
    <row r="115" spans="1:45" hidden="1">
      <c r="A115" s="36">
        <v>113</v>
      </c>
      <c r="B115" s="33" t="str">
        <f t="shared" si="79"/>
        <v/>
      </c>
      <c r="C115" s="33" t="str">
        <f t="shared" si="78"/>
        <v/>
      </c>
      <c r="D115" s="68"/>
      <c r="E115" s="28">
        <v>113</v>
      </c>
      <c r="F115" s="5" t="str">
        <f t="shared" si="53"/>
        <v/>
      </c>
      <c r="G115" s="12" t="str">
        <f t="shared" si="54"/>
        <v/>
      </c>
      <c r="H115" s="13" t="str">
        <f t="shared" si="55"/>
        <v/>
      </c>
      <c r="I115" s="5" t="str">
        <f t="shared" si="41"/>
        <v/>
      </c>
      <c r="J115" s="12" t="str">
        <f t="shared" si="56"/>
        <v/>
      </c>
      <c r="K115" s="13" t="str">
        <f t="shared" si="57"/>
        <v/>
      </c>
      <c r="L115" s="5" t="str">
        <f t="shared" si="42"/>
        <v/>
      </c>
      <c r="M115" s="12" t="str">
        <f t="shared" si="58"/>
        <v/>
      </c>
      <c r="N115" s="13" t="str">
        <f t="shared" si="59"/>
        <v/>
      </c>
      <c r="O115" s="5" t="str">
        <f t="shared" si="43"/>
        <v/>
      </c>
      <c r="P115" s="12" t="str">
        <f t="shared" si="60"/>
        <v/>
      </c>
      <c r="Q115" s="13" t="str">
        <f t="shared" si="61"/>
        <v/>
      </c>
      <c r="R115" s="5" t="str">
        <f t="shared" si="44"/>
        <v/>
      </c>
      <c r="S115" s="12" t="str">
        <f t="shared" si="62"/>
        <v/>
      </c>
      <c r="T115" s="13" t="str">
        <f t="shared" si="63"/>
        <v/>
      </c>
      <c r="U115" s="5" t="str">
        <f t="shared" si="45"/>
        <v/>
      </c>
      <c r="V115" s="12" t="str">
        <f t="shared" si="64"/>
        <v/>
      </c>
      <c r="W115" s="13" t="str">
        <f t="shared" si="65"/>
        <v/>
      </c>
      <c r="X115" s="5" t="str">
        <f t="shared" si="46"/>
        <v/>
      </c>
      <c r="Y115" s="12" t="str">
        <f t="shared" si="66"/>
        <v/>
      </c>
      <c r="Z115" s="13" t="str">
        <f t="shared" si="67"/>
        <v/>
      </c>
      <c r="AA115" s="5" t="str">
        <f t="shared" si="47"/>
        <v/>
      </c>
      <c r="AB115" s="12" t="str">
        <f t="shared" si="68"/>
        <v/>
      </c>
      <c r="AC115" s="13" t="str">
        <f t="shared" si="69"/>
        <v/>
      </c>
      <c r="AD115" s="5" t="str">
        <f t="shared" si="48"/>
        <v/>
      </c>
      <c r="AE115" s="12" t="str">
        <f t="shared" si="70"/>
        <v/>
      </c>
      <c r="AF115" s="13" t="str">
        <f t="shared" si="71"/>
        <v/>
      </c>
      <c r="AG115" s="5" t="str">
        <f t="shared" si="49"/>
        <v/>
      </c>
      <c r="AH115" s="12" t="str">
        <f t="shared" si="72"/>
        <v/>
      </c>
      <c r="AI115" s="13" t="str">
        <f t="shared" si="73"/>
        <v/>
      </c>
      <c r="AJ115" s="5" t="str">
        <f t="shared" si="50"/>
        <v/>
      </c>
      <c r="AK115" s="12" t="str">
        <f t="shared" si="74"/>
        <v/>
      </c>
      <c r="AL115" s="13" t="str">
        <f t="shared" si="75"/>
        <v/>
      </c>
      <c r="AM115" s="5" t="str">
        <f t="shared" si="51"/>
        <v/>
      </c>
      <c r="AN115" s="12" t="str">
        <f t="shared" si="76"/>
        <v/>
      </c>
      <c r="AO115" s="13" t="str">
        <f t="shared" si="77"/>
        <v/>
      </c>
      <c r="AQ115" s="33">
        <v>41</v>
      </c>
      <c r="AR115" s="34" t="s">
        <v>569</v>
      </c>
      <c r="AS115" s="47" t="s">
        <v>649</v>
      </c>
    </row>
    <row r="116" spans="1:45" hidden="1">
      <c r="A116" s="36">
        <v>114</v>
      </c>
      <c r="B116" s="33" t="str">
        <f t="shared" si="79"/>
        <v/>
      </c>
      <c r="C116" s="33" t="str">
        <f t="shared" si="78"/>
        <v/>
      </c>
      <c r="D116" s="68"/>
      <c r="E116" s="28">
        <v>114</v>
      </c>
      <c r="F116" s="5" t="str">
        <f t="shared" si="53"/>
        <v/>
      </c>
      <c r="G116" s="12" t="str">
        <f t="shared" si="54"/>
        <v/>
      </c>
      <c r="H116" s="13" t="str">
        <f t="shared" si="55"/>
        <v/>
      </c>
      <c r="I116" s="5" t="str">
        <f t="shared" si="41"/>
        <v/>
      </c>
      <c r="J116" s="12" t="str">
        <f t="shared" si="56"/>
        <v/>
      </c>
      <c r="K116" s="13" t="str">
        <f t="shared" si="57"/>
        <v/>
      </c>
      <c r="L116" s="5" t="str">
        <f t="shared" si="42"/>
        <v/>
      </c>
      <c r="M116" s="12" t="str">
        <f t="shared" si="58"/>
        <v/>
      </c>
      <c r="N116" s="13" t="str">
        <f t="shared" si="59"/>
        <v/>
      </c>
      <c r="O116" s="5" t="str">
        <f t="shared" si="43"/>
        <v/>
      </c>
      <c r="P116" s="12" t="str">
        <f t="shared" si="60"/>
        <v/>
      </c>
      <c r="Q116" s="13" t="str">
        <f t="shared" si="61"/>
        <v/>
      </c>
      <c r="R116" s="5" t="str">
        <f t="shared" si="44"/>
        <v/>
      </c>
      <c r="S116" s="12" t="str">
        <f t="shared" si="62"/>
        <v/>
      </c>
      <c r="T116" s="13" t="str">
        <f t="shared" si="63"/>
        <v/>
      </c>
      <c r="U116" s="5" t="str">
        <f t="shared" si="45"/>
        <v/>
      </c>
      <c r="V116" s="12" t="str">
        <f t="shared" si="64"/>
        <v/>
      </c>
      <c r="W116" s="13" t="str">
        <f t="shared" si="65"/>
        <v/>
      </c>
      <c r="X116" s="5" t="str">
        <f t="shared" si="46"/>
        <v/>
      </c>
      <c r="Y116" s="12" t="str">
        <f t="shared" si="66"/>
        <v/>
      </c>
      <c r="Z116" s="13" t="str">
        <f t="shared" si="67"/>
        <v/>
      </c>
      <c r="AA116" s="5" t="str">
        <f t="shared" si="47"/>
        <v/>
      </c>
      <c r="AB116" s="12" t="str">
        <f t="shared" si="68"/>
        <v/>
      </c>
      <c r="AC116" s="13" t="str">
        <f t="shared" si="69"/>
        <v/>
      </c>
      <c r="AD116" s="5" t="str">
        <f t="shared" si="48"/>
        <v/>
      </c>
      <c r="AE116" s="12" t="str">
        <f t="shared" si="70"/>
        <v/>
      </c>
      <c r="AF116" s="13" t="str">
        <f t="shared" si="71"/>
        <v/>
      </c>
      <c r="AG116" s="5" t="str">
        <f t="shared" si="49"/>
        <v/>
      </c>
      <c r="AH116" s="12" t="str">
        <f t="shared" si="72"/>
        <v/>
      </c>
      <c r="AI116" s="13" t="str">
        <f t="shared" si="73"/>
        <v/>
      </c>
      <c r="AJ116" s="5" t="str">
        <f t="shared" si="50"/>
        <v/>
      </c>
      <c r="AK116" s="12" t="str">
        <f t="shared" si="74"/>
        <v/>
      </c>
      <c r="AL116" s="13" t="str">
        <f t="shared" si="75"/>
        <v/>
      </c>
      <c r="AM116" s="5" t="str">
        <f t="shared" si="51"/>
        <v/>
      </c>
      <c r="AN116" s="12" t="str">
        <f t="shared" si="76"/>
        <v/>
      </c>
      <c r="AO116" s="13" t="str">
        <f t="shared" si="77"/>
        <v/>
      </c>
      <c r="AQ116" s="33">
        <v>48</v>
      </c>
      <c r="AR116" s="34" t="s">
        <v>570</v>
      </c>
      <c r="AS116" s="47" t="s">
        <v>649</v>
      </c>
    </row>
    <row r="117" spans="1:45" hidden="1">
      <c r="A117" s="36">
        <v>115</v>
      </c>
      <c r="B117" s="33" t="str">
        <f t="shared" si="79"/>
        <v/>
      </c>
      <c r="C117" s="33" t="str">
        <f t="shared" si="78"/>
        <v/>
      </c>
      <c r="D117" s="68"/>
      <c r="E117" s="28">
        <v>115</v>
      </c>
      <c r="F117" s="5" t="str">
        <f t="shared" si="53"/>
        <v/>
      </c>
      <c r="G117" s="12" t="str">
        <f t="shared" si="54"/>
        <v/>
      </c>
      <c r="H117" s="13" t="str">
        <f t="shared" si="55"/>
        <v/>
      </c>
      <c r="I117" s="5" t="str">
        <f t="shared" si="41"/>
        <v/>
      </c>
      <c r="J117" s="12" t="str">
        <f t="shared" si="56"/>
        <v/>
      </c>
      <c r="K117" s="13" t="str">
        <f t="shared" si="57"/>
        <v/>
      </c>
      <c r="L117" s="5" t="str">
        <f t="shared" si="42"/>
        <v/>
      </c>
      <c r="M117" s="12" t="str">
        <f t="shared" si="58"/>
        <v/>
      </c>
      <c r="N117" s="13" t="str">
        <f t="shared" si="59"/>
        <v/>
      </c>
      <c r="O117" s="5" t="str">
        <f t="shared" si="43"/>
        <v/>
      </c>
      <c r="P117" s="12" t="str">
        <f t="shared" si="60"/>
        <v/>
      </c>
      <c r="Q117" s="13" t="str">
        <f t="shared" si="61"/>
        <v/>
      </c>
      <c r="R117" s="5" t="str">
        <f t="shared" si="44"/>
        <v/>
      </c>
      <c r="S117" s="12" t="str">
        <f t="shared" si="62"/>
        <v/>
      </c>
      <c r="T117" s="13" t="str">
        <f t="shared" si="63"/>
        <v/>
      </c>
      <c r="U117" s="5" t="str">
        <f t="shared" si="45"/>
        <v/>
      </c>
      <c r="V117" s="12" t="str">
        <f t="shared" si="64"/>
        <v/>
      </c>
      <c r="W117" s="13" t="str">
        <f t="shared" si="65"/>
        <v/>
      </c>
      <c r="X117" s="5" t="str">
        <f t="shared" si="46"/>
        <v/>
      </c>
      <c r="Y117" s="12" t="str">
        <f t="shared" si="66"/>
        <v/>
      </c>
      <c r="Z117" s="13" t="str">
        <f t="shared" si="67"/>
        <v/>
      </c>
      <c r="AA117" s="5" t="str">
        <f t="shared" si="47"/>
        <v/>
      </c>
      <c r="AB117" s="12" t="str">
        <f t="shared" si="68"/>
        <v/>
      </c>
      <c r="AC117" s="13" t="str">
        <f t="shared" si="69"/>
        <v/>
      </c>
      <c r="AD117" s="5" t="str">
        <f t="shared" si="48"/>
        <v/>
      </c>
      <c r="AE117" s="12" t="str">
        <f t="shared" si="70"/>
        <v/>
      </c>
      <c r="AF117" s="13" t="str">
        <f t="shared" si="71"/>
        <v/>
      </c>
      <c r="AG117" s="5" t="str">
        <f t="shared" si="49"/>
        <v/>
      </c>
      <c r="AH117" s="12" t="str">
        <f t="shared" si="72"/>
        <v/>
      </c>
      <c r="AI117" s="13" t="str">
        <f t="shared" si="73"/>
        <v/>
      </c>
      <c r="AJ117" s="5" t="str">
        <f t="shared" si="50"/>
        <v/>
      </c>
      <c r="AK117" s="12" t="str">
        <f t="shared" si="74"/>
        <v/>
      </c>
      <c r="AL117" s="13" t="str">
        <f t="shared" si="75"/>
        <v/>
      </c>
      <c r="AM117" s="5" t="str">
        <f t="shared" si="51"/>
        <v/>
      </c>
      <c r="AN117" s="12" t="str">
        <f t="shared" si="76"/>
        <v/>
      </c>
      <c r="AO117" s="13" t="str">
        <f t="shared" si="77"/>
        <v/>
      </c>
      <c r="AQ117" s="33">
        <v>52</v>
      </c>
      <c r="AR117" s="34" t="s">
        <v>571</v>
      </c>
      <c r="AS117" s="47" t="s">
        <v>649</v>
      </c>
    </row>
    <row r="118" spans="1:45" hidden="1">
      <c r="A118" s="36">
        <v>116</v>
      </c>
      <c r="B118" s="33" t="str">
        <f t="shared" si="79"/>
        <v/>
      </c>
      <c r="C118" s="33" t="str">
        <f t="shared" si="78"/>
        <v/>
      </c>
      <c r="D118" s="68"/>
      <c r="E118" s="28">
        <v>116</v>
      </c>
      <c r="F118" s="5" t="str">
        <f t="shared" si="53"/>
        <v/>
      </c>
      <c r="G118" s="12" t="str">
        <f t="shared" si="54"/>
        <v/>
      </c>
      <c r="H118" s="13" t="str">
        <f t="shared" si="55"/>
        <v/>
      </c>
      <c r="I118" s="5" t="str">
        <f t="shared" si="41"/>
        <v/>
      </c>
      <c r="J118" s="12" t="str">
        <f t="shared" si="56"/>
        <v/>
      </c>
      <c r="K118" s="13" t="str">
        <f t="shared" si="57"/>
        <v/>
      </c>
      <c r="L118" s="5" t="str">
        <f t="shared" si="42"/>
        <v/>
      </c>
      <c r="M118" s="12" t="str">
        <f t="shared" si="58"/>
        <v/>
      </c>
      <c r="N118" s="13" t="str">
        <f t="shared" si="59"/>
        <v/>
      </c>
      <c r="O118" s="5" t="str">
        <f t="shared" si="43"/>
        <v/>
      </c>
      <c r="P118" s="12" t="str">
        <f t="shared" si="60"/>
        <v/>
      </c>
      <c r="Q118" s="13" t="str">
        <f t="shared" si="61"/>
        <v/>
      </c>
      <c r="R118" s="5" t="str">
        <f t="shared" si="44"/>
        <v/>
      </c>
      <c r="S118" s="12" t="str">
        <f t="shared" si="62"/>
        <v/>
      </c>
      <c r="T118" s="13" t="str">
        <f t="shared" si="63"/>
        <v/>
      </c>
      <c r="U118" s="5" t="str">
        <f t="shared" si="45"/>
        <v/>
      </c>
      <c r="V118" s="12" t="str">
        <f t="shared" si="64"/>
        <v/>
      </c>
      <c r="W118" s="13" t="str">
        <f t="shared" si="65"/>
        <v/>
      </c>
      <c r="X118" s="5" t="str">
        <f t="shared" si="46"/>
        <v/>
      </c>
      <c r="Y118" s="12" t="str">
        <f t="shared" si="66"/>
        <v/>
      </c>
      <c r="Z118" s="13" t="str">
        <f t="shared" si="67"/>
        <v/>
      </c>
      <c r="AA118" s="5" t="str">
        <f t="shared" si="47"/>
        <v/>
      </c>
      <c r="AB118" s="12" t="str">
        <f t="shared" si="68"/>
        <v/>
      </c>
      <c r="AC118" s="13" t="str">
        <f t="shared" si="69"/>
        <v/>
      </c>
      <c r="AD118" s="5" t="str">
        <f t="shared" si="48"/>
        <v/>
      </c>
      <c r="AE118" s="12" t="str">
        <f t="shared" si="70"/>
        <v/>
      </c>
      <c r="AF118" s="13" t="str">
        <f t="shared" si="71"/>
        <v/>
      </c>
      <c r="AG118" s="5" t="str">
        <f t="shared" si="49"/>
        <v/>
      </c>
      <c r="AH118" s="12" t="str">
        <f t="shared" si="72"/>
        <v/>
      </c>
      <c r="AI118" s="13" t="str">
        <f t="shared" si="73"/>
        <v/>
      </c>
      <c r="AJ118" s="5" t="str">
        <f t="shared" si="50"/>
        <v/>
      </c>
      <c r="AK118" s="12" t="str">
        <f t="shared" si="74"/>
        <v/>
      </c>
      <c r="AL118" s="13" t="str">
        <f t="shared" si="75"/>
        <v/>
      </c>
      <c r="AM118" s="5" t="str">
        <f t="shared" si="51"/>
        <v/>
      </c>
      <c r="AN118" s="12" t="str">
        <f t="shared" si="76"/>
        <v/>
      </c>
      <c r="AO118" s="13" t="str">
        <f t="shared" si="77"/>
        <v/>
      </c>
      <c r="AQ118" s="33">
        <v>67</v>
      </c>
      <c r="AR118" s="34" t="s">
        <v>572</v>
      </c>
      <c r="AS118" s="47" t="s">
        <v>649</v>
      </c>
    </row>
    <row r="119" spans="1:45" hidden="1">
      <c r="A119" s="36">
        <v>117</v>
      </c>
      <c r="B119" s="33" t="str">
        <f t="shared" si="79"/>
        <v/>
      </c>
      <c r="C119" s="33" t="str">
        <f t="shared" si="78"/>
        <v/>
      </c>
      <c r="D119" s="68"/>
      <c r="E119" s="28">
        <v>117</v>
      </c>
      <c r="F119" s="5" t="str">
        <f t="shared" si="53"/>
        <v/>
      </c>
      <c r="G119" s="12" t="str">
        <f t="shared" si="54"/>
        <v/>
      </c>
      <c r="H119" s="13" t="str">
        <f t="shared" si="55"/>
        <v/>
      </c>
      <c r="I119" s="5" t="str">
        <f t="shared" si="41"/>
        <v/>
      </c>
      <c r="J119" s="12" t="str">
        <f t="shared" si="56"/>
        <v/>
      </c>
      <c r="K119" s="13" t="str">
        <f t="shared" si="57"/>
        <v/>
      </c>
      <c r="L119" s="5" t="str">
        <f t="shared" si="42"/>
        <v/>
      </c>
      <c r="M119" s="12" t="str">
        <f t="shared" si="58"/>
        <v/>
      </c>
      <c r="N119" s="13" t="str">
        <f t="shared" si="59"/>
        <v/>
      </c>
      <c r="O119" s="5" t="str">
        <f t="shared" si="43"/>
        <v/>
      </c>
      <c r="P119" s="12" t="str">
        <f t="shared" si="60"/>
        <v/>
      </c>
      <c r="Q119" s="13" t="str">
        <f t="shared" si="61"/>
        <v/>
      </c>
      <c r="R119" s="5" t="str">
        <f t="shared" si="44"/>
        <v/>
      </c>
      <c r="S119" s="12" t="str">
        <f t="shared" si="62"/>
        <v/>
      </c>
      <c r="T119" s="13" t="str">
        <f t="shared" si="63"/>
        <v/>
      </c>
      <c r="U119" s="5" t="str">
        <f t="shared" si="45"/>
        <v/>
      </c>
      <c r="V119" s="12" t="str">
        <f t="shared" si="64"/>
        <v/>
      </c>
      <c r="W119" s="13" t="str">
        <f t="shared" si="65"/>
        <v/>
      </c>
      <c r="X119" s="5" t="str">
        <f t="shared" si="46"/>
        <v/>
      </c>
      <c r="Y119" s="12" t="str">
        <f t="shared" si="66"/>
        <v/>
      </c>
      <c r="Z119" s="13" t="str">
        <f t="shared" si="67"/>
        <v/>
      </c>
      <c r="AA119" s="5" t="str">
        <f t="shared" si="47"/>
        <v/>
      </c>
      <c r="AB119" s="12" t="str">
        <f t="shared" si="68"/>
        <v/>
      </c>
      <c r="AC119" s="13" t="str">
        <f t="shared" si="69"/>
        <v/>
      </c>
      <c r="AD119" s="5" t="str">
        <f t="shared" si="48"/>
        <v/>
      </c>
      <c r="AE119" s="12" t="str">
        <f t="shared" si="70"/>
        <v/>
      </c>
      <c r="AF119" s="13" t="str">
        <f t="shared" si="71"/>
        <v/>
      </c>
      <c r="AG119" s="5" t="str">
        <f t="shared" si="49"/>
        <v/>
      </c>
      <c r="AH119" s="12" t="str">
        <f t="shared" si="72"/>
        <v/>
      </c>
      <c r="AI119" s="13" t="str">
        <f t="shared" si="73"/>
        <v/>
      </c>
      <c r="AJ119" s="5" t="str">
        <f t="shared" si="50"/>
        <v/>
      </c>
      <c r="AK119" s="12" t="str">
        <f t="shared" si="74"/>
        <v/>
      </c>
      <c r="AL119" s="13" t="str">
        <f t="shared" si="75"/>
        <v/>
      </c>
      <c r="AM119" s="5" t="str">
        <f t="shared" si="51"/>
        <v/>
      </c>
      <c r="AN119" s="12" t="str">
        <f t="shared" si="76"/>
        <v/>
      </c>
      <c r="AO119" s="13" t="str">
        <f t="shared" si="77"/>
        <v/>
      </c>
      <c r="AQ119" s="33">
        <v>49</v>
      </c>
      <c r="AR119" s="34" t="s">
        <v>573</v>
      </c>
      <c r="AS119" s="47" t="s">
        <v>649</v>
      </c>
    </row>
    <row r="120" spans="1:45" hidden="1">
      <c r="A120" s="36">
        <v>118</v>
      </c>
      <c r="B120" s="33" t="str">
        <f t="shared" si="79"/>
        <v/>
      </c>
      <c r="C120" s="33" t="str">
        <f t="shared" si="78"/>
        <v/>
      </c>
      <c r="D120" s="68"/>
      <c r="E120" s="28">
        <v>118</v>
      </c>
      <c r="F120" s="5" t="str">
        <f t="shared" si="53"/>
        <v/>
      </c>
      <c r="G120" s="12" t="str">
        <f t="shared" si="54"/>
        <v/>
      </c>
      <c r="H120" s="13" t="str">
        <f t="shared" si="55"/>
        <v/>
      </c>
      <c r="I120" s="5" t="str">
        <f t="shared" si="41"/>
        <v/>
      </c>
      <c r="J120" s="12" t="str">
        <f t="shared" si="56"/>
        <v/>
      </c>
      <c r="K120" s="13" t="str">
        <f t="shared" si="57"/>
        <v/>
      </c>
      <c r="L120" s="5" t="str">
        <f t="shared" si="42"/>
        <v/>
      </c>
      <c r="M120" s="12" t="str">
        <f t="shared" si="58"/>
        <v/>
      </c>
      <c r="N120" s="13" t="str">
        <f t="shared" si="59"/>
        <v/>
      </c>
      <c r="O120" s="5" t="str">
        <f t="shared" si="43"/>
        <v/>
      </c>
      <c r="P120" s="12" t="str">
        <f t="shared" si="60"/>
        <v/>
      </c>
      <c r="Q120" s="13" t="str">
        <f t="shared" si="61"/>
        <v/>
      </c>
      <c r="R120" s="5" t="str">
        <f t="shared" si="44"/>
        <v/>
      </c>
      <c r="S120" s="12" t="str">
        <f t="shared" si="62"/>
        <v/>
      </c>
      <c r="T120" s="13" t="str">
        <f t="shared" si="63"/>
        <v/>
      </c>
      <c r="U120" s="5" t="str">
        <f t="shared" si="45"/>
        <v/>
      </c>
      <c r="V120" s="12" t="str">
        <f t="shared" si="64"/>
        <v/>
      </c>
      <c r="W120" s="13" t="str">
        <f t="shared" si="65"/>
        <v/>
      </c>
      <c r="X120" s="5" t="str">
        <f t="shared" si="46"/>
        <v/>
      </c>
      <c r="Y120" s="12" t="str">
        <f t="shared" si="66"/>
        <v/>
      </c>
      <c r="Z120" s="13" t="str">
        <f t="shared" si="67"/>
        <v/>
      </c>
      <c r="AA120" s="5" t="str">
        <f t="shared" si="47"/>
        <v/>
      </c>
      <c r="AB120" s="12" t="str">
        <f t="shared" si="68"/>
        <v/>
      </c>
      <c r="AC120" s="13" t="str">
        <f t="shared" si="69"/>
        <v/>
      </c>
      <c r="AD120" s="5" t="str">
        <f t="shared" si="48"/>
        <v/>
      </c>
      <c r="AE120" s="12" t="str">
        <f t="shared" si="70"/>
        <v/>
      </c>
      <c r="AF120" s="13" t="str">
        <f t="shared" si="71"/>
        <v/>
      </c>
      <c r="AG120" s="5" t="str">
        <f t="shared" si="49"/>
        <v/>
      </c>
      <c r="AH120" s="12" t="str">
        <f t="shared" si="72"/>
        <v/>
      </c>
      <c r="AI120" s="13" t="str">
        <f t="shared" si="73"/>
        <v/>
      </c>
      <c r="AJ120" s="5" t="str">
        <f t="shared" si="50"/>
        <v/>
      </c>
      <c r="AK120" s="12" t="str">
        <f t="shared" si="74"/>
        <v/>
      </c>
      <c r="AL120" s="13" t="str">
        <f t="shared" si="75"/>
        <v/>
      </c>
      <c r="AM120" s="5" t="str">
        <f t="shared" si="51"/>
        <v/>
      </c>
      <c r="AN120" s="12" t="str">
        <f t="shared" si="76"/>
        <v/>
      </c>
      <c r="AO120" s="13" t="str">
        <f t="shared" si="77"/>
        <v/>
      </c>
      <c r="AQ120" s="33"/>
      <c r="AR120" s="33"/>
      <c r="AS120" s="47" t="s">
        <v>649</v>
      </c>
    </row>
    <row r="121" spans="1:45" hidden="1">
      <c r="A121" s="36">
        <v>119</v>
      </c>
      <c r="B121" s="33" t="str">
        <f t="shared" si="79"/>
        <v/>
      </c>
      <c r="C121" s="33" t="str">
        <f t="shared" si="78"/>
        <v/>
      </c>
      <c r="D121" s="68"/>
      <c r="E121" s="28">
        <v>119</v>
      </c>
      <c r="F121" s="5" t="str">
        <f t="shared" si="53"/>
        <v/>
      </c>
      <c r="G121" s="12" t="str">
        <f t="shared" si="54"/>
        <v/>
      </c>
      <c r="H121" s="13" t="str">
        <f t="shared" si="55"/>
        <v/>
      </c>
      <c r="I121" s="5" t="str">
        <f t="shared" si="41"/>
        <v/>
      </c>
      <c r="J121" s="12" t="str">
        <f t="shared" si="56"/>
        <v/>
      </c>
      <c r="K121" s="13" t="str">
        <f t="shared" si="57"/>
        <v/>
      </c>
      <c r="L121" s="5" t="str">
        <f t="shared" si="42"/>
        <v/>
      </c>
      <c r="M121" s="12" t="str">
        <f t="shared" si="58"/>
        <v/>
      </c>
      <c r="N121" s="13" t="str">
        <f t="shared" si="59"/>
        <v/>
      </c>
      <c r="O121" s="5" t="str">
        <f t="shared" si="43"/>
        <v/>
      </c>
      <c r="P121" s="12" t="str">
        <f t="shared" si="60"/>
        <v/>
      </c>
      <c r="Q121" s="13" t="str">
        <f t="shared" si="61"/>
        <v/>
      </c>
      <c r="R121" s="5" t="str">
        <f t="shared" si="44"/>
        <v/>
      </c>
      <c r="S121" s="12" t="str">
        <f t="shared" si="62"/>
        <v/>
      </c>
      <c r="T121" s="13" t="str">
        <f t="shared" si="63"/>
        <v/>
      </c>
      <c r="U121" s="5" t="str">
        <f t="shared" si="45"/>
        <v/>
      </c>
      <c r="V121" s="12" t="str">
        <f t="shared" si="64"/>
        <v/>
      </c>
      <c r="W121" s="13" t="str">
        <f t="shared" si="65"/>
        <v/>
      </c>
      <c r="X121" s="5" t="str">
        <f t="shared" si="46"/>
        <v/>
      </c>
      <c r="Y121" s="12" t="str">
        <f t="shared" si="66"/>
        <v/>
      </c>
      <c r="Z121" s="13" t="str">
        <f t="shared" si="67"/>
        <v/>
      </c>
      <c r="AA121" s="5" t="str">
        <f t="shared" si="47"/>
        <v/>
      </c>
      <c r="AB121" s="12" t="str">
        <f t="shared" si="68"/>
        <v/>
      </c>
      <c r="AC121" s="13" t="str">
        <f t="shared" si="69"/>
        <v/>
      </c>
      <c r="AD121" s="5" t="str">
        <f t="shared" si="48"/>
        <v/>
      </c>
      <c r="AE121" s="12" t="str">
        <f t="shared" si="70"/>
        <v/>
      </c>
      <c r="AF121" s="13" t="str">
        <f t="shared" si="71"/>
        <v/>
      </c>
      <c r="AG121" s="5" t="str">
        <f t="shared" si="49"/>
        <v/>
      </c>
      <c r="AH121" s="12" t="str">
        <f t="shared" si="72"/>
        <v/>
      </c>
      <c r="AI121" s="13" t="str">
        <f t="shared" si="73"/>
        <v/>
      </c>
      <c r="AJ121" s="5" t="str">
        <f t="shared" si="50"/>
        <v/>
      </c>
      <c r="AK121" s="12" t="str">
        <f t="shared" si="74"/>
        <v/>
      </c>
      <c r="AL121" s="13" t="str">
        <f t="shared" si="75"/>
        <v/>
      </c>
      <c r="AM121" s="5" t="str">
        <f t="shared" si="51"/>
        <v/>
      </c>
      <c r="AN121" s="12" t="str">
        <f t="shared" si="76"/>
        <v/>
      </c>
      <c r="AO121" s="13" t="str">
        <f t="shared" si="77"/>
        <v/>
      </c>
      <c r="AQ121" s="33"/>
      <c r="AR121" s="33"/>
      <c r="AS121" s="47" t="s">
        <v>649</v>
      </c>
    </row>
    <row r="122" spans="1:45" hidden="1">
      <c r="A122" s="36">
        <v>120</v>
      </c>
      <c r="B122" s="33" t="str">
        <f t="shared" si="79"/>
        <v/>
      </c>
      <c r="C122" s="33" t="str">
        <f t="shared" si="78"/>
        <v/>
      </c>
      <c r="D122" s="68"/>
      <c r="E122" s="28">
        <v>120</v>
      </c>
      <c r="F122" s="5" t="str">
        <f t="shared" si="53"/>
        <v/>
      </c>
      <c r="G122" s="12" t="str">
        <f t="shared" si="54"/>
        <v/>
      </c>
      <c r="H122" s="13" t="str">
        <f t="shared" si="55"/>
        <v/>
      </c>
      <c r="I122" s="5" t="str">
        <f t="shared" si="41"/>
        <v/>
      </c>
      <c r="J122" s="12" t="str">
        <f t="shared" si="56"/>
        <v/>
      </c>
      <c r="K122" s="13" t="str">
        <f t="shared" si="57"/>
        <v/>
      </c>
      <c r="L122" s="5" t="str">
        <f t="shared" si="42"/>
        <v/>
      </c>
      <c r="M122" s="12" t="str">
        <f t="shared" si="58"/>
        <v/>
      </c>
      <c r="N122" s="13" t="str">
        <f t="shared" si="59"/>
        <v/>
      </c>
      <c r="O122" s="5" t="str">
        <f t="shared" si="43"/>
        <v/>
      </c>
      <c r="P122" s="12" t="str">
        <f t="shared" si="60"/>
        <v/>
      </c>
      <c r="Q122" s="13" t="str">
        <f t="shared" si="61"/>
        <v/>
      </c>
      <c r="R122" s="5" t="str">
        <f t="shared" si="44"/>
        <v/>
      </c>
      <c r="S122" s="12" t="str">
        <f t="shared" si="62"/>
        <v/>
      </c>
      <c r="T122" s="13" t="str">
        <f t="shared" si="63"/>
        <v/>
      </c>
      <c r="U122" s="5" t="str">
        <f t="shared" si="45"/>
        <v/>
      </c>
      <c r="V122" s="12" t="str">
        <f t="shared" si="64"/>
        <v/>
      </c>
      <c r="W122" s="13" t="str">
        <f t="shared" si="65"/>
        <v/>
      </c>
      <c r="X122" s="5" t="str">
        <f t="shared" si="46"/>
        <v/>
      </c>
      <c r="Y122" s="12" t="str">
        <f t="shared" si="66"/>
        <v/>
      </c>
      <c r="Z122" s="13" t="str">
        <f t="shared" si="67"/>
        <v/>
      </c>
      <c r="AA122" s="5" t="str">
        <f t="shared" si="47"/>
        <v/>
      </c>
      <c r="AB122" s="12" t="str">
        <f t="shared" si="68"/>
        <v/>
      </c>
      <c r="AC122" s="13" t="str">
        <f t="shared" si="69"/>
        <v/>
      </c>
      <c r="AD122" s="5" t="str">
        <f t="shared" si="48"/>
        <v/>
      </c>
      <c r="AE122" s="12" t="str">
        <f t="shared" si="70"/>
        <v/>
      </c>
      <c r="AF122" s="13" t="str">
        <f t="shared" si="71"/>
        <v/>
      </c>
      <c r="AG122" s="5" t="str">
        <f t="shared" si="49"/>
        <v/>
      </c>
      <c r="AH122" s="12" t="str">
        <f t="shared" si="72"/>
        <v/>
      </c>
      <c r="AI122" s="13" t="str">
        <f t="shared" si="73"/>
        <v/>
      </c>
      <c r="AJ122" s="5" t="str">
        <f t="shared" si="50"/>
        <v/>
      </c>
      <c r="AK122" s="12" t="str">
        <f t="shared" si="74"/>
        <v/>
      </c>
      <c r="AL122" s="13" t="str">
        <f t="shared" si="75"/>
        <v/>
      </c>
      <c r="AM122" s="5" t="str">
        <f t="shared" si="51"/>
        <v/>
      </c>
      <c r="AN122" s="12" t="str">
        <f t="shared" si="76"/>
        <v/>
      </c>
      <c r="AO122" s="13" t="str">
        <f t="shared" si="77"/>
        <v/>
      </c>
      <c r="AQ122" s="33"/>
      <c r="AR122" s="33"/>
      <c r="AS122" s="47" t="s">
        <v>649</v>
      </c>
    </row>
    <row r="123" spans="1:45" hidden="1">
      <c r="A123" s="36">
        <v>121</v>
      </c>
      <c r="B123" s="33" t="str">
        <f t="shared" si="79"/>
        <v/>
      </c>
      <c r="C123" s="33" t="str">
        <f t="shared" si="78"/>
        <v/>
      </c>
      <c r="D123" s="68"/>
      <c r="E123" s="28">
        <v>121</v>
      </c>
      <c r="F123" s="5" t="str">
        <f t="shared" si="53"/>
        <v/>
      </c>
      <c r="G123" s="12" t="str">
        <f t="shared" si="54"/>
        <v/>
      </c>
      <c r="H123" s="13" t="str">
        <f t="shared" si="55"/>
        <v/>
      </c>
      <c r="I123" s="5" t="str">
        <f t="shared" si="41"/>
        <v/>
      </c>
      <c r="J123" s="12" t="str">
        <f t="shared" si="56"/>
        <v/>
      </c>
      <c r="K123" s="13" t="str">
        <f t="shared" si="57"/>
        <v/>
      </c>
      <c r="L123" s="5" t="str">
        <f t="shared" si="42"/>
        <v/>
      </c>
      <c r="M123" s="12" t="str">
        <f t="shared" si="58"/>
        <v/>
      </c>
      <c r="N123" s="13" t="str">
        <f t="shared" si="59"/>
        <v/>
      </c>
      <c r="O123" s="5" t="str">
        <f t="shared" si="43"/>
        <v/>
      </c>
      <c r="P123" s="12" t="str">
        <f t="shared" si="60"/>
        <v/>
      </c>
      <c r="Q123" s="13" t="str">
        <f t="shared" si="61"/>
        <v/>
      </c>
      <c r="R123" s="5" t="str">
        <f t="shared" si="44"/>
        <v/>
      </c>
      <c r="S123" s="12" t="str">
        <f t="shared" si="62"/>
        <v/>
      </c>
      <c r="T123" s="13" t="str">
        <f t="shared" si="63"/>
        <v/>
      </c>
      <c r="U123" s="5" t="str">
        <f t="shared" si="45"/>
        <v/>
      </c>
      <c r="V123" s="12" t="str">
        <f t="shared" si="64"/>
        <v/>
      </c>
      <c r="W123" s="13" t="str">
        <f t="shared" si="65"/>
        <v/>
      </c>
      <c r="X123" s="5" t="str">
        <f t="shared" si="46"/>
        <v/>
      </c>
      <c r="Y123" s="12" t="str">
        <f t="shared" si="66"/>
        <v/>
      </c>
      <c r="Z123" s="13" t="str">
        <f t="shared" si="67"/>
        <v/>
      </c>
      <c r="AA123" s="5" t="str">
        <f t="shared" si="47"/>
        <v/>
      </c>
      <c r="AB123" s="12" t="str">
        <f t="shared" si="68"/>
        <v/>
      </c>
      <c r="AC123" s="13" t="str">
        <f t="shared" si="69"/>
        <v/>
      </c>
      <c r="AD123" s="5" t="str">
        <f t="shared" si="48"/>
        <v/>
      </c>
      <c r="AE123" s="12" t="str">
        <f t="shared" si="70"/>
        <v/>
      </c>
      <c r="AF123" s="13" t="str">
        <f t="shared" si="71"/>
        <v/>
      </c>
      <c r="AG123" s="5" t="str">
        <f t="shared" si="49"/>
        <v/>
      </c>
      <c r="AH123" s="12" t="str">
        <f t="shared" si="72"/>
        <v/>
      </c>
      <c r="AI123" s="13" t="str">
        <f t="shared" si="73"/>
        <v/>
      </c>
      <c r="AJ123" s="5" t="str">
        <f t="shared" si="50"/>
        <v/>
      </c>
      <c r="AK123" s="12" t="str">
        <f t="shared" si="74"/>
        <v/>
      </c>
      <c r="AL123" s="13" t="str">
        <f t="shared" si="75"/>
        <v/>
      </c>
      <c r="AM123" s="5" t="str">
        <f t="shared" si="51"/>
        <v/>
      </c>
      <c r="AN123" s="12" t="str">
        <f t="shared" si="76"/>
        <v/>
      </c>
      <c r="AO123" s="13" t="str">
        <f t="shared" si="77"/>
        <v/>
      </c>
      <c r="AQ123" s="33">
        <v>24</v>
      </c>
      <c r="AR123" s="33" t="s">
        <v>366</v>
      </c>
      <c r="AS123" s="44" t="s">
        <v>11</v>
      </c>
    </row>
    <row r="124" spans="1:45" hidden="1">
      <c r="A124" s="36">
        <v>122</v>
      </c>
      <c r="B124" s="33" t="str">
        <f t="shared" si="79"/>
        <v/>
      </c>
      <c r="C124" s="33" t="str">
        <f t="shared" si="78"/>
        <v/>
      </c>
      <c r="D124" s="68"/>
      <c r="E124" s="28">
        <v>122</v>
      </c>
      <c r="F124" s="5" t="str">
        <f t="shared" si="53"/>
        <v/>
      </c>
      <c r="G124" s="12" t="str">
        <f t="shared" si="54"/>
        <v/>
      </c>
      <c r="H124" s="13" t="str">
        <f t="shared" si="55"/>
        <v/>
      </c>
      <c r="I124" s="5" t="str">
        <f t="shared" si="41"/>
        <v/>
      </c>
      <c r="J124" s="12" t="str">
        <f t="shared" si="56"/>
        <v/>
      </c>
      <c r="K124" s="13" t="str">
        <f t="shared" si="57"/>
        <v/>
      </c>
      <c r="L124" s="5" t="str">
        <f t="shared" si="42"/>
        <v/>
      </c>
      <c r="M124" s="12" t="str">
        <f t="shared" si="58"/>
        <v/>
      </c>
      <c r="N124" s="13" t="str">
        <f t="shared" si="59"/>
        <v/>
      </c>
      <c r="O124" s="5" t="str">
        <f t="shared" si="43"/>
        <v/>
      </c>
      <c r="P124" s="12" t="str">
        <f t="shared" si="60"/>
        <v/>
      </c>
      <c r="Q124" s="13" t="str">
        <f t="shared" si="61"/>
        <v/>
      </c>
      <c r="R124" s="5" t="str">
        <f t="shared" si="44"/>
        <v/>
      </c>
      <c r="S124" s="12" t="str">
        <f t="shared" si="62"/>
        <v/>
      </c>
      <c r="T124" s="13" t="str">
        <f t="shared" si="63"/>
        <v/>
      </c>
      <c r="U124" s="5" t="str">
        <f t="shared" si="45"/>
        <v/>
      </c>
      <c r="V124" s="12" t="str">
        <f t="shared" si="64"/>
        <v/>
      </c>
      <c r="W124" s="13" t="str">
        <f t="shared" si="65"/>
        <v/>
      </c>
      <c r="X124" s="5" t="str">
        <f t="shared" si="46"/>
        <v/>
      </c>
      <c r="Y124" s="12" t="str">
        <f t="shared" si="66"/>
        <v/>
      </c>
      <c r="Z124" s="13" t="str">
        <f t="shared" si="67"/>
        <v/>
      </c>
      <c r="AA124" s="5" t="str">
        <f t="shared" si="47"/>
        <v/>
      </c>
      <c r="AB124" s="12" t="str">
        <f t="shared" si="68"/>
        <v/>
      </c>
      <c r="AC124" s="13" t="str">
        <f t="shared" si="69"/>
        <v/>
      </c>
      <c r="AD124" s="5" t="str">
        <f t="shared" si="48"/>
        <v/>
      </c>
      <c r="AE124" s="12" t="str">
        <f t="shared" si="70"/>
        <v/>
      </c>
      <c r="AF124" s="13" t="str">
        <f t="shared" si="71"/>
        <v/>
      </c>
      <c r="AG124" s="5" t="str">
        <f t="shared" si="49"/>
        <v/>
      </c>
      <c r="AH124" s="12" t="str">
        <f t="shared" si="72"/>
        <v/>
      </c>
      <c r="AI124" s="13" t="str">
        <f t="shared" si="73"/>
        <v/>
      </c>
      <c r="AJ124" s="5" t="str">
        <f t="shared" si="50"/>
        <v/>
      </c>
      <c r="AK124" s="12" t="str">
        <f t="shared" si="74"/>
        <v/>
      </c>
      <c r="AL124" s="13" t="str">
        <f t="shared" si="75"/>
        <v/>
      </c>
      <c r="AM124" s="5" t="str">
        <f t="shared" si="51"/>
        <v/>
      </c>
      <c r="AN124" s="12" t="str">
        <f t="shared" si="76"/>
        <v/>
      </c>
      <c r="AO124" s="13" t="str">
        <f t="shared" si="77"/>
        <v/>
      </c>
      <c r="AQ124" s="33">
        <v>29</v>
      </c>
      <c r="AR124" s="33" t="s">
        <v>367</v>
      </c>
      <c r="AS124" s="44" t="s">
        <v>11</v>
      </c>
    </row>
    <row r="125" spans="1:45" hidden="1">
      <c r="A125" s="36">
        <v>123</v>
      </c>
      <c r="B125" s="33" t="str">
        <f t="shared" si="79"/>
        <v/>
      </c>
      <c r="C125" s="33" t="str">
        <f t="shared" si="78"/>
        <v/>
      </c>
      <c r="D125" s="68"/>
      <c r="E125" s="28">
        <v>123</v>
      </c>
      <c r="F125" s="5" t="str">
        <f t="shared" si="53"/>
        <v/>
      </c>
      <c r="G125" s="12" t="str">
        <f t="shared" si="54"/>
        <v/>
      </c>
      <c r="H125" s="13" t="str">
        <f t="shared" si="55"/>
        <v/>
      </c>
      <c r="I125" s="5" t="str">
        <f t="shared" si="41"/>
        <v/>
      </c>
      <c r="J125" s="12" t="str">
        <f t="shared" si="56"/>
        <v/>
      </c>
      <c r="K125" s="13" t="str">
        <f t="shared" si="57"/>
        <v/>
      </c>
      <c r="L125" s="5" t="str">
        <f t="shared" si="42"/>
        <v/>
      </c>
      <c r="M125" s="12" t="str">
        <f t="shared" si="58"/>
        <v/>
      </c>
      <c r="N125" s="13" t="str">
        <f t="shared" si="59"/>
        <v/>
      </c>
      <c r="O125" s="5" t="str">
        <f t="shared" si="43"/>
        <v/>
      </c>
      <c r="P125" s="12" t="str">
        <f t="shared" si="60"/>
        <v/>
      </c>
      <c r="Q125" s="13" t="str">
        <f t="shared" si="61"/>
        <v/>
      </c>
      <c r="R125" s="5" t="str">
        <f t="shared" si="44"/>
        <v/>
      </c>
      <c r="S125" s="12" t="str">
        <f t="shared" si="62"/>
        <v/>
      </c>
      <c r="T125" s="13" t="str">
        <f t="shared" si="63"/>
        <v/>
      </c>
      <c r="U125" s="5" t="str">
        <f t="shared" si="45"/>
        <v/>
      </c>
      <c r="V125" s="12" t="str">
        <f t="shared" si="64"/>
        <v/>
      </c>
      <c r="W125" s="13" t="str">
        <f t="shared" si="65"/>
        <v/>
      </c>
      <c r="X125" s="5" t="str">
        <f t="shared" si="46"/>
        <v/>
      </c>
      <c r="Y125" s="12" t="str">
        <f t="shared" si="66"/>
        <v/>
      </c>
      <c r="Z125" s="13" t="str">
        <f t="shared" si="67"/>
        <v/>
      </c>
      <c r="AA125" s="5" t="str">
        <f t="shared" si="47"/>
        <v/>
      </c>
      <c r="AB125" s="12" t="str">
        <f t="shared" si="68"/>
        <v/>
      </c>
      <c r="AC125" s="13" t="str">
        <f t="shared" si="69"/>
        <v/>
      </c>
      <c r="AD125" s="5" t="str">
        <f t="shared" si="48"/>
        <v/>
      </c>
      <c r="AE125" s="12" t="str">
        <f t="shared" si="70"/>
        <v/>
      </c>
      <c r="AF125" s="13" t="str">
        <f t="shared" si="71"/>
        <v/>
      </c>
      <c r="AG125" s="5" t="str">
        <f t="shared" si="49"/>
        <v/>
      </c>
      <c r="AH125" s="12" t="str">
        <f t="shared" si="72"/>
        <v/>
      </c>
      <c r="AI125" s="13" t="str">
        <f t="shared" si="73"/>
        <v/>
      </c>
      <c r="AJ125" s="5" t="str">
        <f t="shared" si="50"/>
        <v/>
      </c>
      <c r="AK125" s="12" t="str">
        <f t="shared" si="74"/>
        <v/>
      </c>
      <c r="AL125" s="13" t="str">
        <f t="shared" si="75"/>
        <v/>
      </c>
      <c r="AM125" s="5" t="str">
        <f t="shared" si="51"/>
        <v/>
      </c>
      <c r="AN125" s="12" t="str">
        <f t="shared" si="76"/>
        <v/>
      </c>
      <c r="AO125" s="13" t="str">
        <f t="shared" si="77"/>
        <v/>
      </c>
      <c r="AQ125" s="33">
        <v>39</v>
      </c>
      <c r="AR125" s="33" t="s">
        <v>368</v>
      </c>
      <c r="AS125" s="44" t="s">
        <v>11</v>
      </c>
    </row>
    <row r="126" spans="1:45" hidden="1">
      <c r="A126" s="36">
        <v>124</v>
      </c>
      <c r="B126" s="33" t="str">
        <f t="shared" si="79"/>
        <v/>
      </c>
      <c r="C126" s="33" t="str">
        <f t="shared" si="78"/>
        <v/>
      </c>
      <c r="D126" s="68"/>
      <c r="E126" s="28">
        <v>124</v>
      </c>
      <c r="F126" s="5" t="str">
        <f t="shared" si="53"/>
        <v/>
      </c>
      <c r="G126" s="12" t="str">
        <f t="shared" si="54"/>
        <v/>
      </c>
      <c r="H126" s="13" t="str">
        <f t="shared" si="55"/>
        <v/>
      </c>
      <c r="I126" s="5" t="str">
        <f t="shared" si="41"/>
        <v/>
      </c>
      <c r="J126" s="12" t="str">
        <f t="shared" si="56"/>
        <v/>
      </c>
      <c r="K126" s="13" t="str">
        <f t="shared" si="57"/>
        <v/>
      </c>
      <c r="L126" s="5" t="str">
        <f t="shared" si="42"/>
        <v/>
      </c>
      <c r="M126" s="12" t="str">
        <f t="shared" si="58"/>
        <v/>
      </c>
      <c r="N126" s="13" t="str">
        <f t="shared" si="59"/>
        <v/>
      </c>
      <c r="O126" s="5" t="str">
        <f t="shared" si="43"/>
        <v/>
      </c>
      <c r="P126" s="12" t="str">
        <f t="shared" si="60"/>
        <v/>
      </c>
      <c r="Q126" s="13" t="str">
        <f t="shared" si="61"/>
        <v/>
      </c>
      <c r="R126" s="5" t="str">
        <f t="shared" si="44"/>
        <v/>
      </c>
      <c r="S126" s="12" t="str">
        <f t="shared" si="62"/>
        <v/>
      </c>
      <c r="T126" s="13" t="str">
        <f t="shared" si="63"/>
        <v/>
      </c>
      <c r="U126" s="5" t="str">
        <f t="shared" si="45"/>
        <v/>
      </c>
      <c r="V126" s="12" t="str">
        <f t="shared" si="64"/>
        <v/>
      </c>
      <c r="W126" s="13" t="str">
        <f t="shared" si="65"/>
        <v/>
      </c>
      <c r="X126" s="5" t="str">
        <f t="shared" si="46"/>
        <v/>
      </c>
      <c r="Y126" s="12" t="str">
        <f t="shared" si="66"/>
        <v/>
      </c>
      <c r="Z126" s="13" t="str">
        <f t="shared" si="67"/>
        <v/>
      </c>
      <c r="AA126" s="5" t="str">
        <f t="shared" si="47"/>
        <v/>
      </c>
      <c r="AB126" s="12" t="str">
        <f t="shared" si="68"/>
        <v/>
      </c>
      <c r="AC126" s="13" t="str">
        <f t="shared" si="69"/>
        <v/>
      </c>
      <c r="AD126" s="5" t="str">
        <f t="shared" si="48"/>
        <v/>
      </c>
      <c r="AE126" s="12" t="str">
        <f t="shared" si="70"/>
        <v/>
      </c>
      <c r="AF126" s="13" t="str">
        <f t="shared" si="71"/>
        <v/>
      </c>
      <c r="AG126" s="5" t="str">
        <f t="shared" si="49"/>
        <v/>
      </c>
      <c r="AH126" s="12" t="str">
        <f t="shared" si="72"/>
        <v/>
      </c>
      <c r="AI126" s="13" t="str">
        <f t="shared" si="73"/>
        <v/>
      </c>
      <c r="AJ126" s="5" t="str">
        <f t="shared" si="50"/>
        <v/>
      </c>
      <c r="AK126" s="12" t="str">
        <f t="shared" si="74"/>
        <v/>
      </c>
      <c r="AL126" s="13" t="str">
        <f t="shared" si="75"/>
        <v/>
      </c>
      <c r="AM126" s="5" t="str">
        <f t="shared" si="51"/>
        <v/>
      </c>
      <c r="AN126" s="12" t="str">
        <f t="shared" si="76"/>
        <v/>
      </c>
      <c r="AO126" s="13" t="str">
        <f t="shared" si="77"/>
        <v/>
      </c>
      <c r="AQ126" s="33">
        <v>61</v>
      </c>
      <c r="AR126" s="33" t="s">
        <v>369</v>
      </c>
      <c r="AS126" s="44" t="s">
        <v>11</v>
      </c>
    </row>
    <row r="127" spans="1:45" hidden="1">
      <c r="A127" s="36">
        <v>125</v>
      </c>
      <c r="B127" s="33" t="str">
        <f t="shared" si="79"/>
        <v/>
      </c>
      <c r="C127" s="33" t="str">
        <f t="shared" si="78"/>
        <v/>
      </c>
      <c r="D127" s="68"/>
      <c r="E127" s="28">
        <v>125</v>
      </c>
      <c r="F127" s="5" t="str">
        <f t="shared" si="53"/>
        <v/>
      </c>
      <c r="G127" s="12" t="str">
        <f t="shared" si="54"/>
        <v/>
      </c>
      <c r="H127" s="13" t="str">
        <f t="shared" si="55"/>
        <v/>
      </c>
      <c r="I127" s="5" t="str">
        <f t="shared" si="41"/>
        <v/>
      </c>
      <c r="J127" s="12" t="str">
        <f t="shared" si="56"/>
        <v/>
      </c>
      <c r="K127" s="13" t="str">
        <f t="shared" si="57"/>
        <v/>
      </c>
      <c r="L127" s="5" t="str">
        <f t="shared" si="42"/>
        <v/>
      </c>
      <c r="M127" s="12" t="str">
        <f t="shared" si="58"/>
        <v/>
      </c>
      <c r="N127" s="13" t="str">
        <f t="shared" si="59"/>
        <v/>
      </c>
      <c r="O127" s="5" t="str">
        <f t="shared" si="43"/>
        <v/>
      </c>
      <c r="P127" s="12" t="str">
        <f t="shared" si="60"/>
        <v/>
      </c>
      <c r="Q127" s="13" t="str">
        <f t="shared" si="61"/>
        <v/>
      </c>
      <c r="R127" s="5" t="str">
        <f t="shared" si="44"/>
        <v/>
      </c>
      <c r="S127" s="12" t="str">
        <f t="shared" si="62"/>
        <v/>
      </c>
      <c r="T127" s="13" t="str">
        <f t="shared" si="63"/>
        <v/>
      </c>
      <c r="U127" s="5" t="str">
        <f t="shared" si="45"/>
        <v/>
      </c>
      <c r="V127" s="12" t="str">
        <f t="shared" si="64"/>
        <v/>
      </c>
      <c r="W127" s="13" t="str">
        <f t="shared" si="65"/>
        <v/>
      </c>
      <c r="X127" s="5" t="str">
        <f t="shared" si="46"/>
        <v/>
      </c>
      <c r="Y127" s="12" t="str">
        <f t="shared" si="66"/>
        <v/>
      </c>
      <c r="Z127" s="13" t="str">
        <f t="shared" si="67"/>
        <v/>
      </c>
      <c r="AA127" s="5" t="str">
        <f t="shared" si="47"/>
        <v/>
      </c>
      <c r="AB127" s="12" t="str">
        <f t="shared" si="68"/>
        <v/>
      </c>
      <c r="AC127" s="13" t="str">
        <f t="shared" si="69"/>
        <v/>
      </c>
      <c r="AD127" s="5" t="str">
        <f t="shared" si="48"/>
        <v/>
      </c>
      <c r="AE127" s="12" t="str">
        <f t="shared" si="70"/>
        <v/>
      </c>
      <c r="AF127" s="13" t="str">
        <f t="shared" si="71"/>
        <v/>
      </c>
      <c r="AG127" s="5" t="str">
        <f t="shared" si="49"/>
        <v/>
      </c>
      <c r="AH127" s="12" t="str">
        <f t="shared" si="72"/>
        <v/>
      </c>
      <c r="AI127" s="13" t="str">
        <f t="shared" si="73"/>
        <v/>
      </c>
      <c r="AJ127" s="5" t="str">
        <f t="shared" si="50"/>
        <v/>
      </c>
      <c r="AK127" s="12" t="str">
        <f t="shared" si="74"/>
        <v/>
      </c>
      <c r="AL127" s="13" t="str">
        <f t="shared" si="75"/>
        <v/>
      </c>
      <c r="AM127" s="5" t="str">
        <f t="shared" si="51"/>
        <v/>
      </c>
      <c r="AN127" s="12" t="str">
        <f t="shared" si="76"/>
        <v/>
      </c>
      <c r="AO127" s="13" t="str">
        <f t="shared" si="77"/>
        <v/>
      </c>
      <c r="AQ127" s="33">
        <v>40</v>
      </c>
      <c r="AR127" s="33" t="s">
        <v>370</v>
      </c>
      <c r="AS127" s="44" t="s">
        <v>11</v>
      </c>
    </row>
    <row r="128" spans="1:45" hidden="1">
      <c r="A128" s="36">
        <v>126</v>
      </c>
      <c r="B128" s="33" t="str">
        <f t="shared" si="79"/>
        <v/>
      </c>
      <c r="C128" s="33" t="str">
        <f t="shared" si="78"/>
        <v/>
      </c>
      <c r="D128" s="68"/>
      <c r="E128" s="28">
        <v>126</v>
      </c>
      <c r="F128" s="5" t="str">
        <f t="shared" si="53"/>
        <v/>
      </c>
      <c r="G128" s="12" t="str">
        <f t="shared" si="54"/>
        <v/>
      </c>
      <c r="H128" s="13" t="str">
        <f t="shared" si="55"/>
        <v/>
      </c>
      <c r="I128" s="5" t="str">
        <f t="shared" si="41"/>
        <v/>
      </c>
      <c r="J128" s="12" t="str">
        <f t="shared" si="56"/>
        <v/>
      </c>
      <c r="K128" s="13" t="str">
        <f t="shared" si="57"/>
        <v/>
      </c>
      <c r="L128" s="5" t="str">
        <f t="shared" si="42"/>
        <v/>
      </c>
      <c r="M128" s="12" t="str">
        <f t="shared" si="58"/>
        <v/>
      </c>
      <c r="N128" s="13" t="str">
        <f t="shared" si="59"/>
        <v/>
      </c>
      <c r="O128" s="5" t="str">
        <f t="shared" si="43"/>
        <v/>
      </c>
      <c r="P128" s="12" t="str">
        <f t="shared" si="60"/>
        <v/>
      </c>
      <c r="Q128" s="13" t="str">
        <f t="shared" si="61"/>
        <v/>
      </c>
      <c r="R128" s="5" t="str">
        <f t="shared" si="44"/>
        <v/>
      </c>
      <c r="S128" s="12" t="str">
        <f t="shared" si="62"/>
        <v/>
      </c>
      <c r="T128" s="13" t="str">
        <f t="shared" si="63"/>
        <v/>
      </c>
      <c r="U128" s="5" t="str">
        <f t="shared" si="45"/>
        <v/>
      </c>
      <c r="V128" s="12" t="str">
        <f t="shared" si="64"/>
        <v/>
      </c>
      <c r="W128" s="13" t="str">
        <f t="shared" si="65"/>
        <v/>
      </c>
      <c r="X128" s="5" t="str">
        <f t="shared" si="46"/>
        <v/>
      </c>
      <c r="Y128" s="12" t="str">
        <f t="shared" si="66"/>
        <v/>
      </c>
      <c r="Z128" s="13" t="str">
        <f t="shared" si="67"/>
        <v/>
      </c>
      <c r="AA128" s="5" t="str">
        <f t="shared" si="47"/>
        <v/>
      </c>
      <c r="AB128" s="12" t="str">
        <f t="shared" si="68"/>
        <v/>
      </c>
      <c r="AC128" s="13" t="str">
        <f t="shared" si="69"/>
        <v/>
      </c>
      <c r="AD128" s="5" t="str">
        <f t="shared" si="48"/>
        <v/>
      </c>
      <c r="AE128" s="12" t="str">
        <f t="shared" si="70"/>
        <v/>
      </c>
      <c r="AF128" s="13" t="str">
        <f t="shared" si="71"/>
        <v/>
      </c>
      <c r="AG128" s="5" t="str">
        <f t="shared" si="49"/>
        <v/>
      </c>
      <c r="AH128" s="12" t="str">
        <f t="shared" si="72"/>
        <v/>
      </c>
      <c r="AI128" s="13" t="str">
        <f t="shared" si="73"/>
        <v/>
      </c>
      <c r="AJ128" s="5" t="str">
        <f t="shared" si="50"/>
        <v/>
      </c>
      <c r="AK128" s="12" t="str">
        <f t="shared" si="74"/>
        <v/>
      </c>
      <c r="AL128" s="13" t="str">
        <f t="shared" si="75"/>
        <v/>
      </c>
      <c r="AM128" s="5" t="str">
        <f t="shared" si="51"/>
        <v/>
      </c>
      <c r="AN128" s="12" t="str">
        <f t="shared" si="76"/>
        <v/>
      </c>
      <c r="AO128" s="13" t="str">
        <f t="shared" si="77"/>
        <v/>
      </c>
      <c r="AQ128" s="33">
        <v>57</v>
      </c>
      <c r="AR128" s="33" t="s">
        <v>371</v>
      </c>
      <c r="AS128" s="44" t="s">
        <v>11</v>
      </c>
    </row>
    <row r="129" spans="1:45" hidden="1">
      <c r="A129" s="36">
        <v>127</v>
      </c>
      <c r="B129" s="33" t="str">
        <f t="shared" si="79"/>
        <v/>
      </c>
      <c r="C129" s="33" t="str">
        <f t="shared" si="78"/>
        <v/>
      </c>
      <c r="D129" s="68"/>
      <c r="E129" s="28">
        <v>127</v>
      </c>
      <c r="F129" s="5" t="str">
        <f t="shared" si="53"/>
        <v/>
      </c>
      <c r="G129" s="12" t="str">
        <f t="shared" si="54"/>
        <v/>
      </c>
      <c r="H129" s="13" t="str">
        <f t="shared" si="55"/>
        <v/>
      </c>
      <c r="I129" s="5" t="str">
        <f t="shared" si="41"/>
        <v/>
      </c>
      <c r="J129" s="12" t="str">
        <f t="shared" si="56"/>
        <v/>
      </c>
      <c r="K129" s="13" t="str">
        <f t="shared" si="57"/>
        <v/>
      </c>
      <c r="L129" s="5" t="str">
        <f t="shared" si="42"/>
        <v/>
      </c>
      <c r="M129" s="12" t="str">
        <f t="shared" si="58"/>
        <v/>
      </c>
      <c r="N129" s="13" t="str">
        <f t="shared" si="59"/>
        <v/>
      </c>
      <c r="O129" s="5" t="str">
        <f t="shared" si="43"/>
        <v/>
      </c>
      <c r="P129" s="12" t="str">
        <f t="shared" si="60"/>
        <v/>
      </c>
      <c r="Q129" s="13" t="str">
        <f t="shared" si="61"/>
        <v/>
      </c>
      <c r="R129" s="5" t="str">
        <f t="shared" si="44"/>
        <v/>
      </c>
      <c r="S129" s="12" t="str">
        <f t="shared" si="62"/>
        <v/>
      </c>
      <c r="T129" s="13" t="str">
        <f t="shared" si="63"/>
        <v/>
      </c>
      <c r="U129" s="5" t="str">
        <f t="shared" si="45"/>
        <v/>
      </c>
      <c r="V129" s="12" t="str">
        <f t="shared" si="64"/>
        <v/>
      </c>
      <c r="W129" s="13" t="str">
        <f t="shared" si="65"/>
        <v/>
      </c>
      <c r="X129" s="5" t="str">
        <f t="shared" si="46"/>
        <v/>
      </c>
      <c r="Y129" s="12" t="str">
        <f t="shared" si="66"/>
        <v/>
      </c>
      <c r="Z129" s="13" t="str">
        <f t="shared" si="67"/>
        <v/>
      </c>
      <c r="AA129" s="5" t="str">
        <f t="shared" si="47"/>
        <v/>
      </c>
      <c r="AB129" s="12" t="str">
        <f t="shared" si="68"/>
        <v/>
      </c>
      <c r="AC129" s="13" t="str">
        <f t="shared" si="69"/>
        <v/>
      </c>
      <c r="AD129" s="5" t="str">
        <f t="shared" si="48"/>
        <v/>
      </c>
      <c r="AE129" s="12" t="str">
        <f t="shared" si="70"/>
        <v/>
      </c>
      <c r="AF129" s="13" t="str">
        <f t="shared" si="71"/>
        <v/>
      </c>
      <c r="AG129" s="5" t="str">
        <f t="shared" si="49"/>
        <v/>
      </c>
      <c r="AH129" s="12" t="str">
        <f t="shared" si="72"/>
        <v/>
      </c>
      <c r="AI129" s="13" t="str">
        <f t="shared" si="73"/>
        <v/>
      </c>
      <c r="AJ129" s="5" t="str">
        <f t="shared" si="50"/>
        <v/>
      </c>
      <c r="AK129" s="12" t="str">
        <f t="shared" si="74"/>
        <v/>
      </c>
      <c r="AL129" s="13" t="str">
        <f t="shared" si="75"/>
        <v/>
      </c>
      <c r="AM129" s="5" t="str">
        <f t="shared" si="51"/>
        <v/>
      </c>
      <c r="AN129" s="12" t="str">
        <f t="shared" si="76"/>
        <v/>
      </c>
      <c r="AO129" s="13" t="str">
        <f t="shared" si="77"/>
        <v/>
      </c>
      <c r="AQ129" s="33">
        <v>42</v>
      </c>
      <c r="AR129" s="33" t="s">
        <v>372</v>
      </c>
      <c r="AS129" s="44" t="s">
        <v>11</v>
      </c>
    </row>
    <row r="130" spans="1:45" hidden="1">
      <c r="A130" s="36">
        <v>128</v>
      </c>
      <c r="B130" s="33" t="str">
        <f t="shared" si="79"/>
        <v/>
      </c>
      <c r="C130" s="33" t="str">
        <f t="shared" si="78"/>
        <v/>
      </c>
      <c r="D130" s="68"/>
      <c r="E130" s="28">
        <v>128</v>
      </c>
      <c r="F130" s="5" t="str">
        <f t="shared" si="53"/>
        <v/>
      </c>
      <c r="G130" s="12" t="str">
        <f t="shared" si="54"/>
        <v/>
      </c>
      <c r="H130" s="13" t="str">
        <f t="shared" si="55"/>
        <v/>
      </c>
      <c r="I130" s="5" t="str">
        <f t="shared" si="41"/>
        <v/>
      </c>
      <c r="J130" s="12" t="str">
        <f t="shared" si="56"/>
        <v/>
      </c>
      <c r="K130" s="13" t="str">
        <f t="shared" si="57"/>
        <v/>
      </c>
      <c r="L130" s="5" t="str">
        <f t="shared" si="42"/>
        <v/>
      </c>
      <c r="M130" s="12" t="str">
        <f t="shared" si="58"/>
        <v/>
      </c>
      <c r="N130" s="13" t="str">
        <f t="shared" si="59"/>
        <v/>
      </c>
      <c r="O130" s="5" t="str">
        <f t="shared" si="43"/>
        <v/>
      </c>
      <c r="P130" s="12" t="str">
        <f t="shared" si="60"/>
        <v/>
      </c>
      <c r="Q130" s="13" t="str">
        <f t="shared" si="61"/>
        <v/>
      </c>
      <c r="R130" s="5" t="str">
        <f t="shared" si="44"/>
        <v/>
      </c>
      <c r="S130" s="12" t="str">
        <f t="shared" si="62"/>
        <v/>
      </c>
      <c r="T130" s="13" t="str">
        <f t="shared" si="63"/>
        <v/>
      </c>
      <c r="U130" s="5" t="str">
        <f t="shared" si="45"/>
        <v/>
      </c>
      <c r="V130" s="12" t="str">
        <f t="shared" si="64"/>
        <v/>
      </c>
      <c r="W130" s="13" t="str">
        <f t="shared" si="65"/>
        <v/>
      </c>
      <c r="X130" s="5" t="str">
        <f t="shared" si="46"/>
        <v/>
      </c>
      <c r="Y130" s="12" t="str">
        <f t="shared" si="66"/>
        <v/>
      </c>
      <c r="Z130" s="13" t="str">
        <f t="shared" si="67"/>
        <v/>
      </c>
      <c r="AA130" s="5" t="str">
        <f t="shared" si="47"/>
        <v/>
      </c>
      <c r="AB130" s="12" t="str">
        <f t="shared" si="68"/>
        <v/>
      </c>
      <c r="AC130" s="13" t="str">
        <f t="shared" si="69"/>
        <v/>
      </c>
      <c r="AD130" s="5" t="str">
        <f t="shared" si="48"/>
        <v/>
      </c>
      <c r="AE130" s="12" t="str">
        <f t="shared" si="70"/>
        <v/>
      </c>
      <c r="AF130" s="13" t="str">
        <f t="shared" si="71"/>
        <v/>
      </c>
      <c r="AG130" s="5" t="str">
        <f t="shared" si="49"/>
        <v/>
      </c>
      <c r="AH130" s="12" t="str">
        <f t="shared" si="72"/>
        <v/>
      </c>
      <c r="AI130" s="13" t="str">
        <f t="shared" si="73"/>
        <v/>
      </c>
      <c r="AJ130" s="5" t="str">
        <f t="shared" si="50"/>
        <v/>
      </c>
      <c r="AK130" s="12" t="str">
        <f t="shared" si="74"/>
        <v/>
      </c>
      <c r="AL130" s="13" t="str">
        <f t="shared" si="75"/>
        <v/>
      </c>
      <c r="AM130" s="5" t="str">
        <f t="shared" si="51"/>
        <v/>
      </c>
      <c r="AN130" s="12" t="str">
        <f t="shared" si="76"/>
        <v/>
      </c>
      <c r="AO130" s="13" t="str">
        <f t="shared" si="77"/>
        <v/>
      </c>
      <c r="AQ130" s="33">
        <v>43</v>
      </c>
      <c r="AR130" s="33" t="s">
        <v>373</v>
      </c>
      <c r="AS130" s="44" t="s">
        <v>11</v>
      </c>
    </row>
    <row r="131" spans="1:45" hidden="1">
      <c r="A131" s="36">
        <v>129</v>
      </c>
      <c r="B131" s="33" t="str">
        <f t="shared" si="79"/>
        <v/>
      </c>
      <c r="C131" s="33" t="str">
        <f t="shared" ref="C131:C152" si="80">IFERROR(VLOOKUP($A131,$AQ$3:$AS$159,3,FALSE),"")</f>
        <v/>
      </c>
      <c r="D131" s="68"/>
      <c r="E131" s="28">
        <v>129</v>
      </c>
      <c r="F131" s="5" t="str">
        <f t="shared" si="53"/>
        <v/>
      </c>
      <c r="G131" s="12" t="str">
        <f t="shared" si="54"/>
        <v/>
      </c>
      <c r="H131" s="13" t="str">
        <f t="shared" si="55"/>
        <v/>
      </c>
      <c r="I131" s="5" t="str">
        <f t="shared" ref="I131:I152" si="81">IF($C131=I$1,$E131,"")</f>
        <v/>
      </c>
      <c r="J131" s="12" t="str">
        <f t="shared" si="56"/>
        <v/>
      </c>
      <c r="K131" s="13" t="str">
        <f t="shared" si="57"/>
        <v/>
      </c>
      <c r="L131" s="5" t="str">
        <f t="shared" ref="L131:L152" si="82">IF($C131=L$1,$E131,"")</f>
        <v/>
      </c>
      <c r="M131" s="12" t="str">
        <f t="shared" si="58"/>
        <v/>
      </c>
      <c r="N131" s="13" t="str">
        <f t="shared" si="59"/>
        <v/>
      </c>
      <c r="O131" s="5" t="str">
        <f t="shared" ref="O131:O152" si="83">IF($C131=O$1,$E131,"")</f>
        <v/>
      </c>
      <c r="P131" s="12" t="str">
        <f t="shared" si="60"/>
        <v/>
      </c>
      <c r="Q131" s="13" t="str">
        <f t="shared" si="61"/>
        <v/>
      </c>
      <c r="R131" s="5" t="str">
        <f t="shared" ref="R131:R152" si="84">IF($C131=R$1,$E131,"")</f>
        <v/>
      </c>
      <c r="S131" s="12" t="str">
        <f t="shared" si="62"/>
        <v/>
      </c>
      <c r="T131" s="13" t="str">
        <f t="shared" si="63"/>
        <v/>
      </c>
      <c r="U131" s="5" t="str">
        <f t="shared" ref="U131:U152" si="85">IF($C131=U$1,$E131,"")</f>
        <v/>
      </c>
      <c r="V131" s="12" t="str">
        <f t="shared" si="64"/>
        <v/>
      </c>
      <c r="W131" s="13" t="str">
        <f t="shared" si="65"/>
        <v/>
      </c>
      <c r="X131" s="5" t="str">
        <f t="shared" ref="X131:X152" si="86">IF($C131=X$1,$E131,"")</f>
        <v/>
      </c>
      <c r="Y131" s="12" t="str">
        <f t="shared" si="66"/>
        <v/>
      </c>
      <c r="Z131" s="13" t="str">
        <f t="shared" si="67"/>
        <v/>
      </c>
      <c r="AA131" s="5" t="str">
        <f t="shared" ref="AA131:AA152" si="87">IF($C131=AA$1,$E131,"")</f>
        <v/>
      </c>
      <c r="AB131" s="12" t="str">
        <f t="shared" si="68"/>
        <v/>
      </c>
      <c r="AC131" s="13" t="str">
        <f t="shared" si="69"/>
        <v/>
      </c>
      <c r="AD131" s="5" t="str">
        <f t="shared" ref="AD131:AD152" si="88">IF($C131=AD$1,$E131,"")</f>
        <v/>
      </c>
      <c r="AE131" s="12" t="str">
        <f t="shared" si="70"/>
        <v/>
      </c>
      <c r="AF131" s="13" t="str">
        <f t="shared" si="71"/>
        <v/>
      </c>
      <c r="AG131" s="5" t="str">
        <f t="shared" ref="AG131:AG152" si="89">IF($C131=AG$1,$E131,"")</f>
        <v/>
      </c>
      <c r="AH131" s="12" t="str">
        <f t="shared" si="72"/>
        <v/>
      </c>
      <c r="AI131" s="13" t="str">
        <f t="shared" si="73"/>
        <v/>
      </c>
      <c r="AJ131" s="5" t="str">
        <f t="shared" ref="AJ131:AJ152" si="90">IF($C131=AJ$1,$E131,"")</f>
        <v/>
      </c>
      <c r="AK131" s="12" t="str">
        <f t="shared" si="74"/>
        <v/>
      </c>
      <c r="AL131" s="13" t="str">
        <f t="shared" si="75"/>
        <v/>
      </c>
      <c r="AM131" s="5" t="str">
        <f t="shared" ref="AM131:AM152" si="91">IF($C131=AM$1,$E131,"")</f>
        <v/>
      </c>
      <c r="AN131" s="12" t="str">
        <f t="shared" si="76"/>
        <v/>
      </c>
      <c r="AO131" s="13" t="str">
        <f t="shared" si="77"/>
        <v/>
      </c>
      <c r="AQ131" s="33">
        <v>53</v>
      </c>
      <c r="AR131" s="33" t="s">
        <v>374</v>
      </c>
      <c r="AS131" s="44" t="s">
        <v>11</v>
      </c>
    </row>
    <row r="132" spans="1:45" hidden="1">
      <c r="A132" s="36">
        <v>130</v>
      </c>
      <c r="B132" s="33" t="str">
        <f t="shared" ref="B132:B152" si="92">IFERROR(VLOOKUP($A132,$AQ$3:$AS$159,2,FALSE),"")</f>
        <v/>
      </c>
      <c r="C132" s="33" t="str">
        <f t="shared" si="80"/>
        <v/>
      </c>
      <c r="D132" s="68"/>
      <c r="E132" s="28">
        <v>130</v>
      </c>
      <c r="F132" s="5" t="str">
        <f t="shared" ref="F132:F152" si="93">IF($C132=F$1,$E132,"")</f>
        <v/>
      </c>
      <c r="G132" s="12" t="str">
        <f t="shared" ref="G132:G152" si="94">IF(F132="","",RANK(F132,F$3:F$152,1))</f>
        <v/>
      </c>
      <c r="H132" s="13" t="str">
        <f t="shared" ref="H132:H152" si="95">IF(G132&lt;=6,F132,"")</f>
        <v/>
      </c>
      <c r="I132" s="5" t="str">
        <f t="shared" si="81"/>
        <v/>
      </c>
      <c r="J132" s="12" t="str">
        <f t="shared" ref="J132:J152" si="96">IF(I132="","",RANK(I132,I$3:I$152,1))</f>
        <v/>
      </c>
      <c r="K132" s="13" t="str">
        <f t="shared" ref="K132:K152" si="97">IF(J132&lt;=6,I132,"")</f>
        <v/>
      </c>
      <c r="L132" s="5" t="str">
        <f t="shared" si="82"/>
        <v/>
      </c>
      <c r="M132" s="12" t="str">
        <f t="shared" ref="M132:M152" si="98">IF(L132="","",RANK(L132,L$3:L$152,1))</f>
        <v/>
      </c>
      <c r="N132" s="13" t="str">
        <f t="shared" ref="N132:N152" si="99">IF(M132&lt;=6,L132,"")</f>
        <v/>
      </c>
      <c r="O132" s="5" t="str">
        <f t="shared" si="83"/>
        <v/>
      </c>
      <c r="P132" s="12" t="str">
        <f t="shared" ref="P132:P152" si="100">IF(O132="","",RANK(O132,O$3:O$152,1))</f>
        <v/>
      </c>
      <c r="Q132" s="13" t="str">
        <f t="shared" ref="Q132:Q152" si="101">IF(P132&lt;=6,O132,"")</f>
        <v/>
      </c>
      <c r="R132" s="5" t="str">
        <f t="shared" si="84"/>
        <v/>
      </c>
      <c r="S132" s="12" t="str">
        <f t="shared" ref="S132:S152" si="102">IF(R132="","",RANK(R132,R$3:R$152,1))</f>
        <v/>
      </c>
      <c r="T132" s="13" t="str">
        <f t="shared" ref="T132:T152" si="103">IF(S132&lt;=6,R132,"")</f>
        <v/>
      </c>
      <c r="U132" s="5" t="str">
        <f t="shared" si="85"/>
        <v/>
      </c>
      <c r="V132" s="12" t="str">
        <f t="shared" ref="V132:V152" si="104">IF(U132="","",RANK(U132,U$3:U$152,1))</f>
        <v/>
      </c>
      <c r="W132" s="13" t="str">
        <f t="shared" ref="W132:W152" si="105">IF(V132&lt;=6,U132,"")</f>
        <v/>
      </c>
      <c r="X132" s="5" t="str">
        <f t="shared" si="86"/>
        <v/>
      </c>
      <c r="Y132" s="12" t="str">
        <f t="shared" ref="Y132:Y152" si="106">IF(X132="","",RANK(X132,X$3:X$152,1))</f>
        <v/>
      </c>
      <c r="Z132" s="13" t="str">
        <f t="shared" ref="Z132:Z152" si="107">IF(Y132&lt;=6,X132,"")</f>
        <v/>
      </c>
      <c r="AA132" s="5" t="str">
        <f t="shared" si="87"/>
        <v/>
      </c>
      <c r="AB132" s="12" t="str">
        <f t="shared" ref="AB132:AB152" si="108">IF(AA132="","",RANK(AA132,AA$3:AA$152,1))</f>
        <v/>
      </c>
      <c r="AC132" s="13" t="str">
        <f t="shared" ref="AC132:AC152" si="109">IF(AB132&lt;=6,AA132,"")</f>
        <v/>
      </c>
      <c r="AD132" s="5" t="str">
        <f t="shared" si="88"/>
        <v/>
      </c>
      <c r="AE132" s="12" t="str">
        <f t="shared" ref="AE132:AE152" si="110">IF(AD132="","",RANK(AD132,AD$3:AD$152,1))</f>
        <v/>
      </c>
      <c r="AF132" s="13" t="str">
        <f t="shared" ref="AF132:AF152" si="111">IF(AE132&lt;=6,AD132,"")</f>
        <v/>
      </c>
      <c r="AG132" s="5" t="str">
        <f t="shared" si="89"/>
        <v/>
      </c>
      <c r="AH132" s="12" t="str">
        <f t="shared" ref="AH132:AH152" si="112">IF(AG132="","",RANK(AG132,AG$3:AG$152,1))</f>
        <v/>
      </c>
      <c r="AI132" s="13" t="str">
        <f t="shared" ref="AI132:AI152" si="113">IF(AH132&lt;=6,AG132,"")</f>
        <v/>
      </c>
      <c r="AJ132" s="5" t="str">
        <f t="shared" si="90"/>
        <v/>
      </c>
      <c r="AK132" s="12" t="str">
        <f t="shared" ref="AK132:AK152" si="114">IF(AJ132="","",RANK(AJ132,AJ$3:AJ$152,1))</f>
        <v/>
      </c>
      <c r="AL132" s="13" t="str">
        <f t="shared" ref="AL132:AL152" si="115">IF(AK132&lt;=6,AJ132,"")</f>
        <v/>
      </c>
      <c r="AM132" s="5" t="str">
        <f t="shared" si="91"/>
        <v/>
      </c>
      <c r="AN132" s="12" t="str">
        <f t="shared" ref="AN132:AN152" si="116">IF(AM132="","",RANK(AM132,AM$3:AM$152,1))</f>
        <v/>
      </c>
      <c r="AO132" s="13" t="str">
        <f t="shared" ref="AO132:AO152" si="117">IF(AN132&lt;=6,AM132,"")</f>
        <v/>
      </c>
      <c r="AQ132" s="33">
        <v>66</v>
      </c>
      <c r="AR132" s="33" t="s">
        <v>375</v>
      </c>
      <c r="AS132" s="44" t="s">
        <v>11</v>
      </c>
    </row>
    <row r="133" spans="1:45" hidden="1">
      <c r="A133" s="36">
        <v>131</v>
      </c>
      <c r="B133" s="33" t="str">
        <f t="shared" si="92"/>
        <v/>
      </c>
      <c r="C133" s="33" t="str">
        <f t="shared" si="80"/>
        <v/>
      </c>
      <c r="D133" s="68"/>
      <c r="E133" s="28">
        <v>131</v>
      </c>
      <c r="F133" s="5" t="str">
        <f t="shared" si="93"/>
        <v/>
      </c>
      <c r="G133" s="12" t="str">
        <f t="shared" si="94"/>
        <v/>
      </c>
      <c r="H133" s="13" t="str">
        <f t="shared" si="95"/>
        <v/>
      </c>
      <c r="I133" s="5" t="str">
        <f t="shared" si="81"/>
        <v/>
      </c>
      <c r="J133" s="12" t="str">
        <f t="shared" si="96"/>
        <v/>
      </c>
      <c r="K133" s="13" t="str">
        <f t="shared" si="97"/>
        <v/>
      </c>
      <c r="L133" s="5" t="str">
        <f t="shared" si="82"/>
        <v/>
      </c>
      <c r="M133" s="12" t="str">
        <f t="shared" si="98"/>
        <v/>
      </c>
      <c r="N133" s="13" t="str">
        <f t="shared" si="99"/>
        <v/>
      </c>
      <c r="O133" s="5" t="str">
        <f t="shared" si="83"/>
        <v/>
      </c>
      <c r="P133" s="12" t="str">
        <f t="shared" si="100"/>
        <v/>
      </c>
      <c r="Q133" s="13" t="str">
        <f t="shared" si="101"/>
        <v/>
      </c>
      <c r="R133" s="5" t="str">
        <f t="shared" si="84"/>
        <v/>
      </c>
      <c r="S133" s="12" t="str">
        <f t="shared" si="102"/>
        <v/>
      </c>
      <c r="T133" s="13" t="str">
        <f t="shared" si="103"/>
        <v/>
      </c>
      <c r="U133" s="5" t="str">
        <f t="shared" si="85"/>
        <v/>
      </c>
      <c r="V133" s="12" t="str">
        <f t="shared" si="104"/>
        <v/>
      </c>
      <c r="W133" s="13" t="str">
        <f t="shared" si="105"/>
        <v/>
      </c>
      <c r="X133" s="5" t="str">
        <f t="shared" si="86"/>
        <v/>
      </c>
      <c r="Y133" s="12" t="str">
        <f t="shared" si="106"/>
        <v/>
      </c>
      <c r="Z133" s="13" t="str">
        <f t="shared" si="107"/>
        <v/>
      </c>
      <c r="AA133" s="5" t="str">
        <f t="shared" si="87"/>
        <v/>
      </c>
      <c r="AB133" s="12" t="str">
        <f t="shared" si="108"/>
        <v/>
      </c>
      <c r="AC133" s="13" t="str">
        <f t="shared" si="109"/>
        <v/>
      </c>
      <c r="AD133" s="5" t="str">
        <f t="shared" si="88"/>
        <v/>
      </c>
      <c r="AE133" s="12" t="str">
        <f t="shared" si="110"/>
        <v/>
      </c>
      <c r="AF133" s="13" t="str">
        <f t="shared" si="111"/>
        <v/>
      </c>
      <c r="AG133" s="5" t="str">
        <f t="shared" si="89"/>
        <v/>
      </c>
      <c r="AH133" s="12" t="str">
        <f t="shared" si="112"/>
        <v/>
      </c>
      <c r="AI133" s="13" t="str">
        <f t="shared" si="113"/>
        <v/>
      </c>
      <c r="AJ133" s="5" t="str">
        <f t="shared" si="90"/>
        <v/>
      </c>
      <c r="AK133" s="12" t="str">
        <f t="shared" si="114"/>
        <v/>
      </c>
      <c r="AL133" s="13" t="str">
        <f t="shared" si="115"/>
        <v/>
      </c>
      <c r="AM133" s="5" t="str">
        <f t="shared" si="91"/>
        <v/>
      </c>
      <c r="AN133" s="12" t="str">
        <f t="shared" si="116"/>
        <v/>
      </c>
      <c r="AO133" s="13" t="str">
        <f t="shared" si="117"/>
        <v/>
      </c>
      <c r="AQ133" s="33">
        <v>62</v>
      </c>
      <c r="AR133" s="33" t="s">
        <v>376</v>
      </c>
      <c r="AS133" s="44" t="s">
        <v>11</v>
      </c>
    </row>
    <row r="134" spans="1:45" hidden="1">
      <c r="A134" s="36">
        <v>132</v>
      </c>
      <c r="B134" s="33" t="str">
        <f t="shared" si="92"/>
        <v/>
      </c>
      <c r="C134" s="33" t="str">
        <f t="shared" si="80"/>
        <v/>
      </c>
      <c r="D134" s="68"/>
      <c r="E134" s="28">
        <v>132</v>
      </c>
      <c r="F134" s="5" t="str">
        <f t="shared" si="93"/>
        <v/>
      </c>
      <c r="G134" s="12" t="str">
        <f t="shared" si="94"/>
        <v/>
      </c>
      <c r="H134" s="13" t="str">
        <f t="shared" si="95"/>
        <v/>
      </c>
      <c r="I134" s="5" t="str">
        <f t="shared" si="81"/>
        <v/>
      </c>
      <c r="J134" s="12" t="str">
        <f t="shared" si="96"/>
        <v/>
      </c>
      <c r="K134" s="13" t="str">
        <f t="shared" si="97"/>
        <v/>
      </c>
      <c r="L134" s="5" t="str">
        <f t="shared" si="82"/>
        <v/>
      </c>
      <c r="M134" s="12" t="str">
        <f t="shared" si="98"/>
        <v/>
      </c>
      <c r="N134" s="13" t="str">
        <f t="shared" si="99"/>
        <v/>
      </c>
      <c r="O134" s="5" t="str">
        <f t="shared" si="83"/>
        <v/>
      </c>
      <c r="P134" s="12" t="str">
        <f t="shared" si="100"/>
        <v/>
      </c>
      <c r="Q134" s="13" t="str">
        <f t="shared" si="101"/>
        <v/>
      </c>
      <c r="R134" s="5" t="str">
        <f t="shared" si="84"/>
        <v/>
      </c>
      <c r="S134" s="12" t="str">
        <f t="shared" si="102"/>
        <v/>
      </c>
      <c r="T134" s="13" t="str">
        <f t="shared" si="103"/>
        <v/>
      </c>
      <c r="U134" s="5" t="str">
        <f t="shared" si="85"/>
        <v/>
      </c>
      <c r="V134" s="12" t="str">
        <f t="shared" si="104"/>
        <v/>
      </c>
      <c r="W134" s="13" t="str">
        <f t="shared" si="105"/>
        <v/>
      </c>
      <c r="X134" s="5" t="str">
        <f t="shared" si="86"/>
        <v/>
      </c>
      <c r="Y134" s="12" t="str">
        <f t="shared" si="106"/>
        <v/>
      </c>
      <c r="Z134" s="13" t="str">
        <f t="shared" si="107"/>
        <v/>
      </c>
      <c r="AA134" s="5" t="str">
        <f t="shared" si="87"/>
        <v/>
      </c>
      <c r="AB134" s="12" t="str">
        <f t="shared" si="108"/>
        <v/>
      </c>
      <c r="AC134" s="13" t="str">
        <f t="shared" si="109"/>
        <v/>
      </c>
      <c r="AD134" s="5" t="str">
        <f t="shared" si="88"/>
        <v/>
      </c>
      <c r="AE134" s="12" t="str">
        <f t="shared" si="110"/>
        <v/>
      </c>
      <c r="AF134" s="13" t="str">
        <f t="shared" si="111"/>
        <v/>
      </c>
      <c r="AG134" s="5" t="str">
        <f t="shared" si="89"/>
        <v/>
      </c>
      <c r="AH134" s="12" t="str">
        <f t="shared" si="112"/>
        <v/>
      </c>
      <c r="AI134" s="13" t="str">
        <f t="shared" si="113"/>
        <v/>
      </c>
      <c r="AJ134" s="5" t="str">
        <f t="shared" si="90"/>
        <v/>
      </c>
      <c r="AK134" s="12" t="str">
        <f t="shared" si="114"/>
        <v/>
      </c>
      <c r="AL134" s="13" t="str">
        <f t="shared" si="115"/>
        <v/>
      </c>
      <c r="AM134" s="5" t="str">
        <f t="shared" si="91"/>
        <v/>
      </c>
      <c r="AN134" s="12" t="str">
        <f t="shared" si="116"/>
        <v/>
      </c>
      <c r="AO134" s="13" t="str">
        <f t="shared" si="117"/>
        <v/>
      </c>
      <c r="AQ134" s="33">
        <v>63</v>
      </c>
      <c r="AR134" s="33" t="s">
        <v>377</v>
      </c>
      <c r="AS134" s="44" t="s">
        <v>11</v>
      </c>
    </row>
    <row r="135" spans="1:45" hidden="1">
      <c r="A135" s="36">
        <v>133</v>
      </c>
      <c r="B135" s="33" t="str">
        <f t="shared" si="92"/>
        <v/>
      </c>
      <c r="C135" s="33" t="str">
        <f t="shared" si="80"/>
        <v/>
      </c>
      <c r="D135" s="68"/>
      <c r="E135" s="28">
        <v>133</v>
      </c>
      <c r="F135" s="5" t="str">
        <f t="shared" si="93"/>
        <v/>
      </c>
      <c r="G135" s="12" t="str">
        <f t="shared" si="94"/>
        <v/>
      </c>
      <c r="H135" s="13" t="str">
        <f t="shared" si="95"/>
        <v/>
      </c>
      <c r="I135" s="5" t="str">
        <f t="shared" si="81"/>
        <v/>
      </c>
      <c r="J135" s="12" t="str">
        <f t="shared" si="96"/>
        <v/>
      </c>
      <c r="K135" s="13" t="str">
        <f t="shared" si="97"/>
        <v/>
      </c>
      <c r="L135" s="5" t="str">
        <f t="shared" si="82"/>
        <v/>
      </c>
      <c r="M135" s="12" t="str">
        <f t="shared" si="98"/>
        <v/>
      </c>
      <c r="N135" s="13" t="str">
        <f t="shared" si="99"/>
        <v/>
      </c>
      <c r="O135" s="5" t="str">
        <f t="shared" si="83"/>
        <v/>
      </c>
      <c r="P135" s="12" t="str">
        <f t="shared" si="100"/>
        <v/>
      </c>
      <c r="Q135" s="13" t="str">
        <f t="shared" si="101"/>
        <v/>
      </c>
      <c r="R135" s="5" t="str">
        <f t="shared" si="84"/>
        <v/>
      </c>
      <c r="S135" s="12" t="str">
        <f t="shared" si="102"/>
        <v/>
      </c>
      <c r="T135" s="13" t="str">
        <f t="shared" si="103"/>
        <v/>
      </c>
      <c r="U135" s="5" t="str">
        <f t="shared" si="85"/>
        <v/>
      </c>
      <c r="V135" s="12" t="str">
        <f t="shared" si="104"/>
        <v/>
      </c>
      <c r="W135" s="13" t="str">
        <f t="shared" si="105"/>
        <v/>
      </c>
      <c r="X135" s="5" t="str">
        <f t="shared" si="86"/>
        <v/>
      </c>
      <c r="Y135" s="12" t="str">
        <f t="shared" si="106"/>
        <v/>
      </c>
      <c r="Z135" s="13" t="str">
        <f t="shared" si="107"/>
        <v/>
      </c>
      <c r="AA135" s="5" t="str">
        <f t="shared" si="87"/>
        <v/>
      </c>
      <c r="AB135" s="12" t="str">
        <f t="shared" si="108"/>
        <v/>
      </c>
      <c r="AC135" s="13" t="str">
        <f t="shared" si="109"/>
        <v/>
      </c>
      <c r="AD135" s="5" t="str">
        <f t="shared" si="88"/>
        <v/>
      </c>
      <c r="AE135" s="12" t="str">
        <f t="shared" si="110"/>
        <v/>
      </c>
      <c r="AF135" s="13" t="str">
        <f t="shared" si="111"/>
        <v/>
      </c>
      <c r="AG135" s="5" t="str">
        <f t="shared" si="89"/>
        <v/>
      </c>
      <c r="AH135" s="12" t="str">
        <f t="shared" si="112"/>
        <v/>
      </c>
      <c r="AI135" s="13" t="str">
        <f t="shared" si="113"/>
        <v/>
      </c>
      <c r="AJ135" s="5" t="str">
        <f t="shared" si="90"/>
        <v/>
      </c>
      <c r="AK135" s="12" t="str">
        <f t="shared" si="114"/>
        <v/>
      </c>
      <c r="AL135" s="13" t="str">
        <f t="shared" si="115"/>
        <v/>
      </c>
      <c r="AM135" s="5" t="str">
        <f t="shared" si="91"/>
        <v/>
      </c>
      <c r="AN135" s="12" t="str">
        <f t="shared" si="116"/>
        <v/>
      </c>
      <c r="AO135" s="13" t="str">
        <f t="shared" si="117"/>
        <v/>
      </c>
      <c r="AQ135" s="33">
        <v>75</v>
      </c>
      <c r="AR135" s="33" t="s">
        <v>378</v>
      </c>
      <c r="AS135" s="44" t="s">
        <v>11</v>
      </c>
    </row>
    <row r="136" spans="1:45" hidden="1">
      <c r="A136" s="36">
        <v>134</v>
      </c>
      <c r="B136" s="33" t="str">
        <f t="shared" si="92"/>
        <v/>
      </c>
      <c r="C136" s="33" t="str">
        <f t="shared" si="80"/>
        <v/>
      </c>
      <c r="D136" s="68"/>
      <c r="E136" s="28">
        <v>134</v>
      </c>
      <c r="F136" s="5" t="str">
        <f t="shared" si="93"/>
        <v/>
      </c>
      <c r="G136" s="12" t="str">
        <f t="shared" si="94"/>
        <v/>
      </c>
      <c r="H136" s="13" t="str">
        <f t="shared" si="95"/>
        <v/>
      </c>
      <c r="I136" s="5" t="str">
        <f t="shared" si="81"/>
        <v/>
      </c>
      <c r="J136" s="12" t="str">
        <f t="shared" si="96"/>
        <v/>
      </c>
      <c r="K136" s="13" t="str">
        <f t="shared" si="97"/>
        <v/>
      </c>
      <c r="L136" s="5" t="str">
        <f t="shared" si="82"/>
        <v/>
      </c>
      <c r="M136" s="12" t="str">
        <f t="shared" si="98"/>
        <v/>
      </c>
      <c r="N136" s="13" t="str">
        <f t="shared" si="99"/>
        <v/>
      </c>
      <c r="O136" s="5" t="str">
        <f t="shared" si="83"/>
        <v/>
      </c>
      <c r="P136" s="12" t="str">
        <f t="shared" si="100"/>
        <v/>
      </c>
      <c r="Q136" s="13" t="str">
        <f t="shared" si="101"/>
        <v/>
      </c>
      <c r="R136" s="5" t="str">
        <f t="shared" si="84"/>
        <v/>
      </c>
      <c r="S136" s="12" t="str">
        <f t="shared" si="102"/>
        <v/>
      </c>
      <c r="T136" s="13" t="str">
        <f t="shared" si="103"/>
        <v/>
      </c>
      <c r="U136" s="5" t="str">
        <f t="shared" si="85"/>
        <v/>
      </c>
      <c r="V136" s="12" t="str">
        <f t="shared" si="104"/>
        <v/>
      </c>
      <c r="W136" s="13" t="str">
        <f t="shared" si="105"/>
        <v/>
      </c>
      <c r="X136" s="5" t="str">
        <f t="shared" si="86"/>
        <v/>
      </c>
      <c r="Y136" s="12" t="str">
        <f t="shared" si="106"/>
        <v/>
      </c>
      <c r="Z136" s="13" t="str">
        <f t="shared" si="107"/>
        <v/>
      </c>
      <c r="AA136" s="5" t="str">
        <f t="shared" si="87"/>
        <v/>
      </c>
      <c r="AB136" s="12" t="str">
        <f t="shared" si="108"/>
        <v/>
      </c>
      <c r="AC136" s="13" t="str">
        <f t="shared" si="109"/>
        <v/>
      </c>
      <c r="AD136" s="5" t="str">
        <f t="shared" si="88"/>
        <v/>
      </c>
      <c r="AE136" s="12" t="str">
        <f t="shared" si="110"/>
        <v/>
      </c>
      <c r="AF136" s="13" t="str">
        <f t="shared" si="111"/>
        <v/>
      </c>
      <c r="AG136" s="5" t="str">
        <f t="shared" si="89"/>
        <v/>
      </c>
      <c r="AH136" s="12" t="str">
        <f t="shared" si="112"/>
        <v/>
      </c>
      <c r="AI136" s="13" t="str">
        <f t="shared" si="113"/>
        <v/>
      </c>
      <c r="AJ136" s="5" t="str">
        <f t="shared" si="90"/>
        <v/>
      </c>
      <c r="AK136" s="12" t="str">
        <f t="shared" si="114"/>
        <v/>
      </c>
      <c r="AL136" s="13" t="str">
        <f t="shared" si="115"/>
        <v/>
      </c>
      <c r="AM136" s="5" t="str">
        <f t="shared" si="91"/>
        <v/>
      </c>
      <c r="AN136" s="12" t="str">
        <f t="shared" si="116"/>
        <v/>
      </c>
      <c r="AO136" s="13" t="str">
        <f t="shared" si="117"/>
        <v/>
      </c>
      <c r="AQ136" s="33">
        <v>77</v>
      </c>
      <c r="AR136" s="33" t="s">
        <v>379</v>
      </c>
      <c r="AS136" s="44" t="s">
        <v>11</v>
      </c>
    </row>
    <row r="137" spans="1:45" hidden="1">
      <c r="A137" s="36">
        <v>135</v>
      </c>
      <c r="B137" s="33" t="str">
        <f t="shared" si="92"/>
        <v/>
      </c>
      <c r="C137" s="33" t="str">
        <f t="shared" si="80"/>
        <v/>
      </c>
      <c r="D137" s="68"/>
      <c r="E137" s="28">
        <v>135</v>
      </c>
      <c r="F137" s="5" t="str">
        <f t="shared" si="93"/>
        <v/>
      </c>
      <c r="G137" s="12" t="str">
        <f t="shared" si="94"/>
        <v/>
      </c>
      <c r="H137" s="13" t="str">
        <f t="shared" si="95"/>
        <v/>
      </c>
      <c r="I137" s="5" t="str">
        <f t="shared" si="81"/>
        <v/>
      </c>
      <c r="J137" s="12" t="str">
        <f t="shared" si="96"/>
        <v/>
      </c>
      <c r="K137" s="13" t="str">
        <f t="shared" si="97"/>
        <v/>
      </c>
      <c r="L137" s="5" t="str">
        <f t="shared" si="82"/>
        <v/>
      </c>
      <c r="M137" s="12" t="str">
        <f t="shared" si="98"/>
        <v/>
      </c>
      <c r="N137" s="13" t="str">
        <f t="shared" si="99"/>
        <v/>
      </c>
      <c r="O137" s="5" t="str">
        <f t="shared" si="83"/>
        <v/>
      </c>
      <c r="P137" s="12" t="str">
        <f t="shared" si="100"/>
        <v/>
      </c>
      <c r="Q137" s="13" t="str">
        <f t="shared" si="101"/>
        <v/>
      </c>
      <c r="R137" s="5" t="str">
        <f t="shared" si="84"/>
        <v/>
      </c>
      <c r="S137" s="12" t="str">
        <f t="shared" si="102"/>
        <v/>
      </c>
      <c r="T137" s="13" t="str">
        <f t="shared" si="103"/>
        <v/>
      </c>
      <c r="U137" s="5" t="str">
        <f t="shared" si="85"/>
        <v/>
      </c>
      <c r="V137" s="12" t="str">
        <f t="shared" si="104"/>
        <v/>
      </c>
      <c r="W137" s="13" t="str">
        <f t="shared" si="105"/>
        <v/>
      </c>
      <c r="X137" s="5" t="str">
        <f t="shared" si="86"/>
        <v/>
      </c>
      <c r="Y137" s="12" t="str">
        <f t="shared" si="106"/>
        <v/>
      </c>
      <c r="Z137" s="13" t="str">
        <f t="shared" si="107"/>
        <v/>
      </c>
      <c r="AA137" s="5" t="str">
        <f t="shared" si="87"/>
        <v/>
      </c>
      <c r="AB137" s="12" t="str">
        <f t="shared" si="108"/>
        <v/>
      </c>
      <c r="AC137" s="13" t="str">
        <f t="shared" si="109"/>
        <v/>
      </c>
      <c r="AD137" s="5" t="str">
        <f t="shared" si="88"/>
        <v/>
      </c>
      <c r="AE137" s="12" t="str">
        <f t="shared" si="110"/>
        <v/>
      </c>
      <c r="AF137" s="13" t="str">
        <f t="shared" si="111"/>
        <v/>
      </c>
      <c r="AG137" s="5" t="str">
        <f t="shared" si="89"/>
        <v/>
      </c>
      <c r="AH137" s="12" t="str">
        <f t="shared" si="112"/>
        <v/>
      </c>
      <c r="AI137" s="13" t="str">
        <f t="shared" si="113"/>
        <v/>
      </c>
      <c r="AJ137" s="5" t="str">
        <f t="shared" si="90"/>
        <v/>
      </c>
      <c r="AK137" s="12" t="str">
        <f t="shared" si="114"/>
        <v/>
      </c>
      <c r="AL137" s="13" t="str">
        <f t="shared" si="115"/>
        <v/>
      </c>
      <c r="AM137" s="5" t="str">
        <f t="shared" si="91"/>
        <v/>
      </c>
      <c r="AN137" s="12" t="str">
        <f t="shared" si="116"/>
        <v/>
      </c>
      <c r="AO137" s="13" t="str">
        <f t="shared" si="117"/>
        <v/>
      </c>
      <c r="AQ137" s="33"/>
      <c r="AR137" s="33"/>
      <c r="AS137" s="44" t="s">
        <v>11</v>
      </c>
    </row>
    <row r="138" spans="1:45" hidden="1">
      <c r="A138" s="36">
        <v>136</v>
      </c>
      <c r="B138" s="33" t="str">
        <f t="shared" si="92"/>
        <v/>
      </c>
      <c r="C138" s="33" t="str">
        <f t="shared" si="80"/>
        <v/>
      </c>
      <c r="D138" s="68"/>
      <c r="E138" s="28">
        <v>136</v>
      </c>
      <c r="F138" s="5" t="str">
        <f t="shared" si="93"/>
        <v/>
      </c>
      <c r="G138" s="12" t="str">
        <f t="shared" si="94"/>
        <v/>
      </c>
      <c r="H138" s="13" t="str">
        <f t="shared" si="95"/>
        <v/>
      </c>
      <c r="I138" s="5" t="str">
        <f t="shared" si="81"/>
        <v/>
      </c>
      <c r="J138" s="12" t="str">
        <f t="shared" si="96"/>
        <v/>
      </c>
      <c r="K138" s="13" t="str">
        <f t="shared" si="97"/>
        <v/>
      </c>
      <c r="L138" s="5" t="str">
        <f t="shared" si="82"/>
        <v/>
      </c>
      <c r="M138" s="12" t="str">
        <f t="shared" si="98"/>
        <v/>
      </c>
      <c r="N138" s="13" t="str">
        <f t="shared" si="99"/>
        <v/>
      </c>
      <c r="O138" s="5" t="str">
        <f t="shared" si="83"/>
        <v/>
      </c>
      <c r="P138" s="12" t="str">
        <f t="shared" si="100"/>
        <v/>
      </c>
      <c r="Q138" s="13" t="str">
        <f t="shared" si="101"/>
        <v/>
      </c>
      <c r="R138" s="5" t="str">
        <f t="shared" si="84"/>
        <v/>
      </c>
      <c r="S138" s="12" t="str">
        <f t="shared" si="102"/>
        <v/>
      </c>
      <c r="T138" s="13" t="str">
        <f t="shared" si="103"/>
        <v/>
      </c>
      <c r="U138" s="5" t="str">
        <f t="shared" si="85"/>
        <v/>
      </c>
      <c r="V138" s="12" t="str">
        <f t="shared" si="104"/>
        <v/>
      </c>
      <c r="W138" s="13" t="str">
        <f t="shared" si="105"/>
        <v/>
      </c>
      <c r="X138" s="5" t="str">
        <f t="shared" si="86"/>
        <v/>
      </c>
      <c r="Y138" s="12" t="str">
        <f t="shared" si="106"/>
        <v/>
      </c>
      <c r="Z138" s="13" t="str">
        <f t="shared" si="107"/>
        <v/>
      </c>
      <c r="AA138" s="5" t="str">
        <f t="shared" si="87"/>
        <v/>
      </c>
      <c r="AB138" s="12" t="str">
        <f t="shared" si="108"/>
        <v/>
      </c>
      <c r="AC138" s="13" t="str">
        <f t="shared" si="109"/>
        <v/>
      </c>
      <c r="AD138" s="5" t="str">
        <f t="shared" si="88"/>
        <v/>
      </c>
      <c r="AE138" s="12" t="str">
        <f t="shared" si="110"/>
        <v/>
      </c>
      <c r="AF138" s="13" t="str">
        <f t="shared" si="111"/>
        <v/>
      </c>
      <c r="AG138" s="5" t="str">
        <f t="shared" si="89"/>
        <v/>
      </c>
      <c r="AH138" s="12" t="str">
        <f t="shared" si="112"/>
        <v/>
      </c>
      <c r="AI138" s="13" t="str">
        <f t="shared" si="113"/>
        <v/>
      </c>
      <c r="AJ138" s="5" t="str">
        <f t="shared" si="90"/>
        <v/>
      </c>
      <c r="AK138" s="12" t="str">
        <f t="shared" si="114"/>
        <v/>
      </c>
      <c r="AL138" s="13" t="str">
        <f t="shared" si="115"/>
        <v/>
      </c>
      <c r="AM138" s="5" t="str">
        <f t="shared" si="91"/>
        <v/>
      </c>
      <c r="AN138" s="12" t="str">
        <f t="shared" si="116"/>
        <v/>
      </c>
      <c r="AO138" s="13" t="str">
        <f t="shared" si="117"/>
        <v/>
      </c>
      <c r="AQ138" s="33"/>
      <c r="AR138" s="33"/>
      <c r="AS138" s="33"/>
    </row>
    <row r="139" spans="1:45" hidden="1">
      <c r="A139" s="36">
        <v>137</v>
      </c>
      <c r="B139" s="33" t="str">
        <f t="shared" si="92"/>
        <v/>
      </c>
      <c r="C139" s="33" t="str">
        <f t="shared" si="80"/>
        <v/>
      </c>
      <c r="D139" s="68"/>
      <c r="E139" s="28">
        <v>137</v>
      </c>
      <c r="F139" s="5" t="str">
        <f t="shared" si="93"/>
        <v/>
      </c>
      <c r="G139" s="12" t="str">
        <f t="shared" si="94"/>
        <v/>
      </c>
      <c r="H139" s="13" t="str">
        <f t="shared" si="95"/>
        <v/>
      </c>
      <c r="I139" s="5" t="str">
        <f t="shared" si="81"/>
        <v/>
      </c>
      <c r="J139" s="12" t="str">
        <f t="shared" si="96"/>
        <v/>
      </c>
      <c r="K139" s="13" t="str">
        <f t="shared" si="97"/>
        <v/>
      </c>
      <c r="L139" s="5" t="str">
        <f t="shared" si="82"/>
        <v/>
      </c>
      <c r="M139" s="12" t="str">
        <f t="shared" si="98"/>
        <v/>
      </c>
      <c r="N139" s="13" t="str">
        <f t="shared" si="99"/>
        <v/>
      </c>
      <c r="O139" s="5" t="str">
        <f t="shared" si="83"/>
        <v/>
      </c>
      <c r="P139" s="12" t="str">
        <f t="shared" si="100"/>
        <v/>
      </c>
      <c r="Q139" s="13" t="str">
        <f t="shared" si="101"/>
        <v/>
      </c>
      <c r="R139" s="5" t="str">
        <f t="shared" si="84"/>
        <v/>
      </c>
      <c r="S139" s="12" t="str">
        <f t="shared" si="102"/>
        <v/>
      </c>
      <c r="T139" s="13" t="str">
        <f t="shared" si="103"/>
        <v/>
      </c>
      <c r="U139" s="5" t="str">
        <f t="shared" si="85"/>
        <v/>
      </c>
      <c r="V139" s="12" t="str">
        <f t="shared" si="104"/>
        <v/>
      </c>
      <c r="W139" s="13" t="str">
        <f t="shared" si="105"/>
        <v/>
      </c>
      <c r="X139" s="5" t="str">
        <f t="shared" si="86"/>
        <v/>
      </c>
      <c r="Y139" s="12" t="str">
        <f t="shared" si="106"/>
        <v/>
      </c>
      <c r="Z139" s="13" t="str">
        <f t="shared" si="107"/>
        <v/>
      </c>
      <c r="AA139" s="5" t="str">
        <f t="shared" si="87"/>
        <v/>
      </c>
      <c r="AB139" s="12" t="str">
        <f t="shared" si="108"/>
        <v/>
      </c>
      <c r="AC139" s="13" t="str">
        <f t="shared" si="109"/>
        <v/>
      </c>
      <c r="AD139" s="5" t="str">
        <f t="shared" si="88"/>
        <v/>
      </c>
      <c r="AE139" s="12" t="str">
        <f t="shared" si="110"/>
        <v/>
      </c>
      <c r="AF139" s="13" t="str">
        <f t="shared" si="111"/>
        <v/>
      </c>
      <c r="AG139" s="5" t="str">
        <f t="shared" si="89"/>
        <v/>
      </c>
      <c r="AH139" s="12" t="str">
        <f t="shared" si="112"/>
        <v/>
      </c>
      <c r="AI139" s="13" t="str">
        <f t="shared" si="113"/>
        <v/>
      </c>
      <c r="AJ139" s="5" t="str">
        <f t="shared" si="90"/>
        <v/>
      </c>
      <c r="AK139" s="12" t="str">
        <f t="shared" si="114"/>
        <v/>
      </c>
      <c r="AL139" s="13" t="str">
        <f t="shared" si="115"/>
        <v/>
      </c>
      <c r="AM139" s="5" t="str">
        <f t="shared" si="91"/>
        <v/>
      </c>
      <c r="AN139" s="12" t="str">
        <f t="shared" si="116"/>
        <v/>
      </c>
      <c r="AO139" s="13" t="str">
        <f t="shared" si="117"/>
        <v/>
      </c>
      <c r="AQ139" s="33"/>
      <c r="AR139" s="33"/>
      <c r="AS139" s="33"/>
    </row>
    <row r="140" spans="1:45" hidden="1">
      <c r="A140" s="36">
        <v>138</v>
      </c>
      <c r="B140" s="33" t="str">
        <f t="shared" si="92"/>
        <v/>
      </c>
      <c r="C140" s="33" t="str">
        <f t="shared" si="80"/>
        <v/>
      </c>
      <c r="D140" s="68"/>
      <c r="E140" s="28">
        <v>138</v>
      </c>
      <c r="F140" s="5" t="str">
        <f t="shared" si="93"/>
        <v/>
      </c>
      <c r="G140" s="12" t="str">
        <f t="shared" si="94"/>
        <v/>
      </c>
      <c r="H140" s="13" t="str">
        <f t="shared" si="95"/>
        <v/>
      </c>
      <c r="I140" s="5" t="str">
        <f t="shared" si="81"/>
        <v/>
      </c>
      <c r="J140" s="12" t="str">
        <f t="shared" si="96"/>
        <v/>
      </c>
      <c r="K140" s="13" t="str">
        <f t="shared" si="97"/>
        <v/>
      </c>
      <c r="L140" s="5" t="str">
        <f t="shared" si="82"/>
        <v/>
      </c>
      <c r="M140" s="12" t="str">
        <f t="shared" si="98"/>
        <v/>
      </c>
      <c r="N140" s="13" t="str">
        <f t="shared" si="99"/>
        <v/>
      </c>
      <c r="O140" s="5" t="str">
        <f t="shared" si="83"/>
        <v/>
      </c>
      <c r="P140" s="12" t="str">
        <f t="shared" si="100"/>
        <v/>
      </c>
      <c r="Q140" s="13" t="str">
        <f t="shared" si="101"/>
        <v/>
      </c>
      <c r="R140" s="5" t="str">
        <f t="shared" si="84"/>
        <v/>
      </c>
      <c r="S140" s="12" t="str">
        <f t="shared" si="102"/>
        <v/>
      </c>
      <c r="T140" s="13" t="str">
        <f t="shared" si="103"/>
        <v/>
      </c>
      <c r="U140" s="5" t="str">
        <f t="shared" si="85"/>
        <v/>
      </c>
      <c r="V140" s="12" t="str">
        <f t="shared" si="104"/>
        <v/>
      </c>
      <c r="W140" s="13" t="str">
        <f t="shared" si="105"/>
        <v/>
      </c>
      <c r="X140" s="5" t="str">
        <f t="shared" si="86"/>
        <v/>
      </c>
      <c r="Y140" s="12" t="str">
        <f t="shared" si="106"/>
        <v/>
      </c>
      <c r="Z140" s="13" t="str">
        <f t="shared" si="107"/>
        <v/>
      </c>
      <c r="AA140" s="5" t="str">
        <f t="shared" si="87"/>
        <v/>
      </c>
      <c r="AB140" s="12" t="str">
        <f t="shared" si="108"/>
        <v/>
      </c>
      <c r="AC140" s="13" t="str">
        <f t="shared" si="109"/>
        <v/>
      </c>
      <c r="AD140" s="5" t="str">
        <f t="shared" si="88"/>
        <v/>
      </c>
      <c r="AE140" s="12" t="str">
        <f t="shared" si="110"/>
        <v/>
      </c>
      <c r="AF140" s="13" t="str">
        <f t="shared" si="111"/>
        <v/>
      </c>
      <c r="AG140" s="5" t="str">
        <f t="shared" si="89"/>
        <v/>
      </c>
      <c r="AH140" s="12" t="str">
        <f t="shared" si="112"/>
        <v/>
      </c>
      <c r="AI140" s="13" t="str">
        <f t="shared" si="113"/>
        <v/>
      </c>
      <c r="AJ140" s="5" t="str">
        <f t="shared" si="90"/>
        <v/>
      </c>
      <c r="AK140" s="12" t="str">
        <f t="shared" si="114"/>
        <v/>
      </c>
      <c r="AL140" s="13" t="str">
        <f t="shared" si="115"/>
        <v/>
      </c>
      <c r="AM140" s="5" t="str">
        <f t="shared" si="91"/>
        <v/>
      </c>
      <c r="AN140" s="12" t="str">
        <f t="shared" si="116"/>
        <v/>
      </c>
      <c r="AO140" s="13" t="str">
        <f t="shared" si="117"/>
        <v/>
      </c>
      <c r="AQ140" s="33"/>
      <c r="AR140" s="33"/>
      <c r="AS140" s="33"/>
    </row>
    <row r="141" spans="1:45" hidden="1">
      <c r="A141" s="36">
        <v>139</v>
      </c>
      <c r="B141" s="33" t="str">
        <f t="shared" si="92"/>
        <v/>
      </c>
      <c r="C141" s="33" t="str">
        <f t="shared" si="80"/>
        <v/>
      </c>
      <c r="D141" s="68"/>
      <c r="E141" s="28">
        <v>139</v>
      </c>
      <c r="F141" s="5" t="str">
        <f t="shared" si="93"/>
        <v/>
      </c>
      <c r="G141" s="12" t="str">
        <f t="shared" si="94"/>
        <v/>
      </c>
      <c r="H141" s="13" t="str">
        <f t="shared" si="95"/>
        <v/>
      </c>
      <c r="I141" s="5" t="str">
        <f t="shared" si="81"/>
        <v/>
      </c>
      <c r="J141" s="12" t="str">
        <f t="shared" si="96"/>
        <v/>
      </c>
      <c r="K141" s="13" t="str">
        <f t="shared" si="97"/>
        <v/>
      </c>
      <c r="L141" s="5" t="str">
        <f t="shared" si="82"/>
        <v/>
      </c>
      <c r="M141" s="12" t="str">
        <f t="shared" si="98"/>
        <v/>
      </c>
      <c r="N141" s="13" t="str">
        <f t="shared" si="99"/>
        <v/>
      </c>
      <c r="O141" s="5" t="str">
        <f t="shared" si="83"/>
        <v/>
      </c>
      <c r="P141" s="12" t="str">
        <f t="shared" si="100"/>
        <v/>
      </c>
      <c r="Q141" s="13" t="str">
        <f t="shared" si="101"/>
        <v/>
      </c>
      <c r="R141" s="5" t="str">
        <f t="shared" si="84"/>
        <v/>
      </c>
      <c r="S141" s="12" t="str">
        <f t="shared" si="102"/>
        <v/>
      </c>
      <c r="T141" s="13" t="str">
        <f t="shared" si="103"/>
        <v/>
      </c>
      <c r="U141" s="5" t="str">
        <f t="shared" si="85"/>
        <v/>
      </c>
      <c r="V141" s="12" t="str">
        <f t="shared" si="104"/>
        <v/>
      </c>
      <c r="W141" s="13" t="str">
        <f t="shared" si="105"/>
        <v/>
      </c>
      <c r="X141" s="5" t="str">
        <f t="shared" si="86"/>
        <v/>
      </c>
      <c r="Y141" s="12" t="str">
        <f t="shared" si="106"/>
        <v/>
      </c>
      <c r="Z141" s="13" t="str">
        <f t="shared" si="107"/>
        <v/>
      </c>
      <c r="AA141" s="5" t="str">
        <f t="shared" si="87"/>
        <v/>
      </c>
      <c r="AB141" s="12" t="str">
        <f t="shared" si="108"/>
        <v/>
      </c>
      <c r="AC141" s="13" t="str">
        <f t="shared" si="109"/>
        <v/>
      </c>
      <c r="AD141" s="5" t="str">
        <f t="shared" si="88"/>
        <v/>
      </c>
      <c r="AE141" s="12" t="str">
        <f t="shared" si="110"/>
        <v/>
      </c>
      <c r="AF141" s="13" t="str">
        <f t="shared" si="111"/>
        <v/>
      </c>
      <c r="AG141" s="5" t="str">
        <f t="shared" si="89"/>
        <v/>
      </c>
      <c r="AH141" s="12" t="str">
        <f t="shared" si="112"/>
        <v/>
      </c>
      <c r="AI141" s="13" t="str">
        <f t="shared" si="113"/>
        <v/>
      </c>
      <c r="AJ141" s="5" t="str">
        <f t="shared" si="90"/>
        <v/>
      </c>
      <c r="AK141" s="12" t="str">
        <f t="shared" si="114"/>
        <v/>
      </c>
      <c r="AL141" s="13" t="str">
        <f t="shared" si="115"/>
        <v/>
      </c>
      <c r="AM141" s="5" t="str">
        <f t="shared" si="91"/>
        <v/>
      </c>
      <c r="AN141" s="12" t="str">
        <f t="shared" si="116"/>
        <v/>
      </c>
      <c r="AO141" s="13" t="str">
        <f t="shared" si="117"/>
        <v/>
      </c>
      <c r="AQ141" s="33"/>
      <c r="AR141" s="33"/>
      <c r="AS141" s="33"/>
    </row>
    <row r="142" spans="1:45" hidden="1">
      <c r="A142" s="36">
        <v>140</v>
      </c>
      <c r="B142" s="33" t="str">
        <f t="shared" si="92"/>
        <v/>
      </c>
      <c r="C142" s="33" t="str">
        <f t="shared" si="80"/>
        <v/>
      </c>
      <c r="D142" s="68"/>
      <c r="E142" s="28">
        <v>140</v>
      </c>
      <c r="F142" s="5" t="str">
        <f t="shared" si="93"/>
        <v/>
      </c>
      <c r="G142" s="12" t="str">
        <f t="shared" si="94"/>
        <v/>
      </c>
      <c r="H142" s="13" t="str">
        <f t="shared" si="95"/>
        <v/>
      </c>
      <c r="I142" s="5" t="str">
        <f t="shared" si="81"/>
        <v/>
      </c>
      <c r="J142" s="12" t="str">
        <f t="shared" si="96"/>
        <v/>
      </c>
      <c r="K142" s="13" t="str">
        <f t="shared" si="97"/>
        <v/>
      </c>
      <c r="L142" s="5" t="str">
        <f t="shared" si="82"/>
        <v/>
      </c>
      <c r="M142" s="12" t="str">
        <f t="shared" si="98"/>
        <v/>
      </c>
      <c r="N142" s="13" t="str">
        <f t="shared" si="99"/>
        <v/>
      </c>
      <c r="O142" s="5" t="str">
        <f t="shared" si="83"/>
        <v/>
      </c>
      <c r="P142" s="12" t="str">
        <f t="shared" si="100"/>
        <v/>
      </c>
      <c r="Q142" s="13" t="str">
        <f t="shared" si="101"/>
        <v/>
      </c>
      <c r="R142" s="5" t="str">
        <f t="shared" si="84"/>
        <v/>
      </c>
      <c r="S142" s="12" t="str">
        <f t="shared" si="102"/>
        <v/>
      </c>
      <c r="T142" s="13" t="str">
        <f t="shared" si="103"/>
        <v/>
      </c>
      <c r="U142" s="5" t="str">
        <f t="shared" si="85"/>
        <v/>
      </c>
      <c r="V142" s="12" t="str">
        <f t="shared" si="104"/>
        <v/>
      </c>
      <c r="W142" s="13" t="str">
        <f t="shared" si="105"/>
        <v/>
      </c>
      <c r="X142" s="5" t="str">
        <f t="shared" si="86"/>
        <v/>
      </c>
      <c r="Y142" s="12" t="str">
        <f t="shared" si="106"/>
        <v/>
      </c>
      <c r="Z142" s="13" t="str">
        <f t="shared" si="107"/>
        <v/>
      </c>
      <c r="AA142" s="5" t="str">
        <f t="shared" si="87"/>
        <v/>
      </c>
      <c r="AB142" s="12" t="str">
        <f t="shared" si="108"/>
        <v/>
      </c>
      <c r="AC142" s="13" t="str">
        <f t="shared" si="109"/>
        <v/>
      </c>
      <c r="AD142" s="5" t="str">
        <f t="shared" si="88"/>
        <v/>
      </c>
      <c r="AE142" s="12" t="str">
        <f t="shared" si="110"/>
        <v/>
      </c>
      <c r="AF142" s="13" t="str">
        <f t="shared" si="111"/>
        <v/>
      </c>
      <c r="AG142" s="5" t="str">
        <f t="shared" si="89"/>
        <v/>
      </c>
      <c r="AH142" s="12" t="str">
        <f t="shared" si="112"/>
        <v/>
      </c>
      <c r="AI142" s="13" t="str">
        <f t="shared" si="113"/>
        <v/>
      </c>
      <c r="AJ142" s="5" t="str">
        <f t="shared" si="90"/>
        <v/>
      </c>
      <c r="AK142" s="12" t="str">
        <f t="shared" si="114"/>
        <v/>
      </c>
      <c r="AL142" s="13" t="str">
        <f t="shared" si="115"/>
        <v/>
      </c>
      <c r="AM142" s="5" t="str">
        <f t="shared" si="91"/>
        <v/>
      </c>
      <c r="AN142" s="12" t="str">
        <f t="shared" si="116"/>
        <v/>
      </c>
      <c r="AO142" s="13" t="str">
        <f t="shared" si="117"/>
        <v/>
      </c>
      <c r="AQ142" s="33"/>
      <c r="AR142" s="33"/>
      <c r="AS142" s="33"/>
    </row>
    <row r="143" spans="1:45" hidden="1">
      <c r="A143" s="36">
        <v>141</v>
      </c>
      <c r="B143" s="33" t="str">
        <f t="shared" si="92"/>
        <v/>
      </c>
      <c r="C143" s="33" t="str">
        <f t="shared" si="80"/>
        <v/>
      </c>
      <c r="D143" s="68"/>
      <c r="E143" s="28">
        <v>141</v>
      </c>
      <c r="F143" s="5" t="str">
        <f t="shared" si="93"/>
        <v/>
      </c>
      <c r="G143" s="12" t="str">
        <f t="shared" si="94"/>
        <v/>
      </c>
      <c r="H143" s="13" t="str">
        <f t="shared" si="95"/>
        <v/>
      </c>
      <c r="I143" s="5" t="str">
        <f t="shared" si="81"/>
        <v/>
      </c>
      <c r="J143" s="12" t="str">
        <f t="shared" si="96"/>
        <v/>
      </c>
      <c r="K143" s="13" t="str">
        <f t="shared" si="97"/>
        <v/>
      </c>
      <c r="L143" s="5" t="str">
        <f t="shared" si="82"/>
        <v/>
      </c>
      <c r="M143" s="12" t="str">
        <f t="shared" si="98"/>
        <v/>
      </c>
      <c r="N143" s="13" t="str">
        <f t="shared" si="99"/>
        <v/>
      </c>
      <c r="O143" s="5" t="str">
        <f t="shared" si="83"/>
        <v/>
      </c>
      <c r="P143" s="12" t="str">
        <f t="shared" si="100"/>
        <v/>
      </c>
      <c r="Q143" s="13" t="str">
        <f t="shared" si="101"/>
        <v/>
      </c>
      <c r="R143" s="5" t="str">
        <f t="shared" si="84"/>
        <v/>
      </c>
      <c r="S143" s="12" t="str">
        <f t="shared" si="102"/>
        <v/>
      </c>
      <c r="T143" s="13" t="str">
        <f t="shared" si="103"/>
        <v/>
      </c>
      <c r="U143" s="5" t="str">
        <f t="shared" si="85"/>
        <v/>
      </c>
      <c r="V143" s="12" t="str">
        <f t="shared" si="104"/>
        <v/>
      </c>
      <c r="W143" s="13" t="str">
        <f t="shared" si="105"/>
        <v/>
      </c>
      <c r="X143" s="5" t="str">
        <f t="shared" si="86"/>
        <v/>
      </c>
      <c r="Y143" s="12" t="str">
        <f t="shared" si="106"/>
        <v/>
      </c>
      <c r="Z143" s="13" t="str">
        <f t="shared" si="107"/>
        <v/>
      </c>
      <c r="AA143" s="5" t="str">
        <f t="shared" si="87"/>
        <v/>
      </c>
      <c r="AB143" s="12" t="str">
        <f t="shared" si="108"/>
        <v/>
      </c>
      <c r="AC143" s="13" t="str">
        <f t="shared" si="109"/>
        <v/>
      </c>
      <c r="AD143" s="5" t="str">
        <f t="shared" si="88"/>
        <v/>
      </c>
      <c r="AE143" s="12" t="str">
        <f t="shared" si="110"/>
        <v/>
      </c>
      <c r="AF143" s="13" t="str">
        <f t="shared" si="111"/>
        <v/>
      </c>
      <c r="AG143" s="5" t="str">
        <f t="shared" si="89"/>
        <v/>
      </c>
      <c r="AH143" s="12" t="str">
        <f t="shared" si="112"/>
        <v/>
      </c>
      <c r="AI143" s="13" t="str">
        <f t="shared" si="113"/>
        <v/>
      </c>
      <c r="AJ143" s="5" t="str">
        <f t="shared" si="90"/>
        <v/>
      </c>
      <c r="AK143" s="12" t="str">
        <f t="shared" si="114"/>
        <v/>
      </c>
      <c r="AL143" s="13" t="str">
        <f t="shared" si="115"/>
        <v/>
      </c>
      <c r="AM143" s="5" t="str">
        <f t="shared" si="91"/>
        <v/>
      </c>
      <c r="AN143" s="12" t="str">
        <f t="shared" si="116"/>
        <v/>
      </c>
      <c r="AO143" s="13" t="str">
        <f t="shared" si="117"/>
        <v/>
      </c>
      <c r="AQ143" s="33"/>
      <c r="AR143" s="33"/>
      <c r="AS143" s="33"/>
    </row>
    <row r="144" spans="1:45" hidden="1">
      <c r="A144" s="36">
        <v>142</v>
      </c>
      <c r="B144" s="33" t="str">
        <f t="shared" si="92"/>
        <v/>
      </c>
      <c r="C144" s="33" t="str">
        <f t="shared" si="80"/>
        <v/>
      </c>
      <c r="D144" s="68"/>
      <c r="E144" s="28">
        <v>142</v>
      </c>
      <c r="F144" s="5" t="str">
        <f t="shared" si="93"/>
        <v/>
      </c>
      <c r="G144" s="12" t="str">
        <f t="shared" si="94"/>
        <v/>
      </c>
      <c r="H144" s="13" t="str">
        <f t="shared" si="95"/>
        <v/>
      </c>
      <c r="I144" s="5" t="str">
        <f t="shared" si="81"/>
        <v/>
      </c>
      <c r="J144" s="12" t="str">
        <f t="shared" si="96"/>
        <v/>
      </c>
      <c r="K144" s="13" t="str">
        <f t="shared" si="97"/>
        <v/>
      </c>
      <c r="L144" s="5" t="str">
        <f t="shared" si="82"/>
        <v/>
      </c>
      <c r="M144" s="12" t="str">
        <f t="shared" si="98"/>
        <v/>
      </c>
      <c r="N144" s="13" t="str">
        <f t="shared" si="99"/>
        <v/>
      </c>
      <c r="O144" s="5" t="str">
        <f t="shared" si="83"/>
        <v/>
      </c>
      <c r="P144" s="12" t="str">
        <f t="shared" si="100"/>
        <v/>
      </c>
      <c r="Q144" s="13" t="str">
        <f t="shared" si="101"/>
        <v/>
      </c>
      <c r="R144" s="5" t="str">
        <f t="shared" si="84"/>
        <v/>
      </c>
      <c r="S144" s="12" t="str">
        <f t="shared" si="102"/>
        <v/>
      </c>
      <c r="T144" s="13" t="str">
        <f t="shared" si="103"/>
        <v/>
      </c>
      <c r="U144" s="5" t="str">
        <f t="shared" si="85"/>
        <v/>
      </c>
      <c r="V144" s="12" t="str">
        <f t="shared" si="104"/>
        <v/>
      </c>
      <c r="W144" s="13" t="str">
        <f t="shared" si="105"/>
        <v/>
      </c>
      <c r="X144" s="5" t="str">
        <f t="shared" si="86"/>
        <v/>
      </c>
      <c r="Y144" s="12" t="str">
        <f t="shared" si="106"/>
        <v/>
      </c>
      <c r="Z144" s="13" t="str">
        <f t="shared" si="107"/>
        <v/>
      </c>
      <c r="AA144" s="5" t="str">
        <f t="shared" si="87"/>
        <v/>
      </c>
      <c r="AB144" s="12" t="str">
        <f t="shared" si="108"/>
        <v/>
      </c>
      <c r="AC144" s="13" t="str">
        <f t="shared" si="109"/>
        <v/>
      </c>
      <c r="AD144" s="5" t="str">
        <f t="shared" si="88"/>
        <v/>
      </c>
      <c r="AE144" s="12" t="str">
        <f t="shared" si="110"/>
        <v/>
      </c>
      <c r="AF144" s="13" t="str">
        <f t="shared" si="111"/>
        <v/>
      </c>
      <c r="AG144" s="5" t="str">
        <f t="shared" si="89"/>
        <v/>
      </c>
      <c r="AH144" s="12" t="str">
        <f t="shared" si="112"/>
        <v/>
      </c>
      <c r="AI144" s="13" t="str">
        <f t="shared" si="113"/>
        <v/>
      </c>
      <c r="AJ144" s="5" t="str">
        <f t="shared" si="90"/>
        <v/>
      </c>
      <c r="AK144" s="12" t="str">
        <f t="shared" si="114"/>
        <v/>
      </c>
      <c r="AL144" s="13" t="str">
        <f t="shared" si="115"/>
        <v/>
      </c>
      <c r="AM144" s="5" t="str">
        <f t="shared" si="91"/>
        <v/>
      </c>
      <c r="AN144" s="12" t="str">
        <f t="shared" si="116"/>
        <v/>
      </c>
      <c r="AO144" s="13" t="str">
        <f t="shared" si="117"/>
        <v/>
      </c>
      <c r="AQ144" s="33"/>
      <c r="AR144" s="33"/>
      <c r="AS144" s="33"/>
    </row>
    <row r="145" spans="1:45" hidden="1">
      <c r="A145" s="36">
        <v>143</v>
      </c>
      <c r="B145" s="33" t="str">
        <f t="shared" si="92"/>
        <v/>
      </c>
      <c r="C145" s="33" t="str">
        <f t="shared" si="80"/>
        <v/>
      </c>
      <c r="D145" s="68"/>
      <c r="E145" s="28">
        <v>143</v>
      </c>
      <c r="F145" s="5" t="str">
        <f t="shared" si="93"/>
        <v/>
      </c>
      <c r="G145" s="12" t="str">
        <f t="shared" si="94"/>
        <v/>
      </c>
      <c r="H145" s="13" t="str">
        <f t="shared" si="95"/>
        <v/>
      </c>
      <c r="I145" s="5" t="str">
        <f t="shared" si="81"/>
        <v/>
      </c>
      <c r="J145" s="12" t="str">
        <f t="shared" si="96"/>
        <v/>
      </c>
      <c r="K145" s="13" t="str">
        <f t="shared" si="97"/>
        <v/>
      </c>
      <c r="L145" s="5" t="str">
        <f t="shared" si="82"/>
        <v/>
      </c>
      <c r="M145" s="12" t="str">
        <f t="shared" si="98"/>
        <v/>
      </c>
      <c r="N145" s="13" t="str">
        <f t="shared" si="99"/>
        <v/>
      </c>
      <c r="O145" s="5" t="str">
        <f t="shared" si="83"/>
        <v/>
      </c>
      <c r="P145" s="12" t="str">
        <f t="shared" si="100"/>
        <v/>
      </c>
      <c r="Q145" s="13" t="str">
        <f t="shared" si="101"/>
        <v/>
      </c>
      <c r="R145" s="5" t="str">
        <f t="shared" si="84"/>
        <v/>
      </c>
      <c r="S145" s="12" t="str">
        <f t="shared" si="102"/>
        <v/>
      </c>
      <c r="T145" s="13" t="str">
        <f t="shared" si="103"/>
        <v/>
      </c>
      <c r="U145" s="5" t="str">
        <f t="shared" si="85"/>
        <v/>
      </c>
      <c r="V145" s="12" t="str">
        <f t="shared" si="104"/>
        <v/>
      </c>
      <c r="W145" s="13" t="str">
        <f t="shared" si="105"/>
        <v/>
      </c>
      <c r="X145" s="5" t="str">
        <f t="shared" si="86"/>
        <v/>
      </c>
      <c r="Y145" s="12" t="str">
        <f t="shared" si="106"/>
        <v/>
      </c>
      <c r="Z145" s="13" t="str">
        <f t="shared" si="107"/>
        <v/>
      </c>
      <c r="AA145" s="5" t="str">
        <f t="shared" si="87"/>
        <v/>
      </c>
      <c r="AB145" s="12" t="str">
        <f t="shared" si="108"/>
        <v/>
      </c>
      <c r="AC145" s="13" t="str">
        <f t="shared" si="109"/>
        <v/>
      </c>
      <c r="AD145" s="5" t="str">
        <f t="shared" si="88"/>
        <v/>
      </c>
      <c r="AE145" s="12" t="str">
        <f t="shared" si="110"/>
        <v/>
      </c>
      <c r="AF145" s="13" t="str">
        <f t="shared" si="111"/>
        <v/>
      </c>
      <c r="AG145" s="5" t="str">
        <f t="shared" si="89"/>
        <v/>
      </c>
      <c r="AH145" s="12" t="str">
        <f t="shared" si="112"/>
        <v/>
      </c>
      <c r="AI145" s="13" t="str">
        <f t="shared" si="113"/>
        <v/>
      </c>
      <c r="AJ145" s="5" t="str">
        <f t="shared" si="90"/>
        <v/>
      </c>
      <c r="AK145" s="12" t="str">
        <f t="shared" si="114"/>
        <v/>
      </c>
      <c r="AL145" s="13" t="str">
        <f t="shared" si="115"/>
        <v/>
      </c>
      <c r="AM145" s="5" t="str">
        <f t="shared" si="91"/>
        <v/>
      </c>
      <c r="AN145" s="12" t="str">
        <f t="shared" si="116"/>
        <v/>
      </c>
      <c r="AO145" s="13" t="str">
        <f t="shared" si="117"/>
        <v/>
      </c>
      <c r="AQ145" s="33"/>
      <c r="AR145" s="33"/>
      <c r="AS145" s="33"/>
    </row>
    <row r="146" spans="1:45" hidden="1">
      <c r="A146" s="36">
        <v>144</v>
      </c>
      <c r="B146" s="33" t="str">
        <f t="shared" si="92"/>
        <v/>
      </c>
      <c r="C146" s="33" t="str">
        <f t="shared" si="80"/>
        <v/>
      </c>
      <c r="D146" s="68"/>
      <c r="E146" s="28">
        <v>144</v>
      </c>
      <c r="F146" s="5" t="str">
        <f t="shared" si="93"/>
        <v/>
      </c>
      <c r="G146" s="12" t="str">
        <f t="shared" si="94"/>
        <v/>
      </c>
      <c r="H146" s="13" t="str">
        <f t="shared" si="95"/>
        <v/>
      </c>
      <c r="I146" s="5" t="str">
        <f t="shared" si="81"/>
        <v/>
      </c>
      <c r="J146" s="12" t="str">
        <f t="shared" si="96"/>
        <v/>
      </c>
      <c r="K146" s="13" t="str">
        <f t="shared" si="97"/>
        <v/>
      </c>
      <c r="L146" s="5" t="str">
        <f t="shared" si="82"/>
        <v/>
      </c>
      <c r="M146" s="12" t="str">
        <f t="shared" si="98"/>
        <v/>
      </c>
      <c r="N146" s="13" t="str">
        <f t="shared" si="99"/>
        <v/>
      </c>
      <c r="O146" s="5" t="str">
        <f t="shared" si="83"/>
        <v/>
      </c>
      <c r="P146" s="12" t="str">
        <f t="shared" si="100"/>
        <v/>
      </c>
      <c r="Q146" s="13" t="str">
        <f t="shared" si="101"/>
        <v/>
      </c>
      <c r="R146" s="5" t="str">
        <f t="shared" si="84"/>
        <v/>
      </c>
      <c r="S146" s="12" t="str">
        <f t="shared" si="102"/>
        <v/>
      </c>
      <c r="T146" s="13" t="str">
        <f t="shared" si="103"/>
        <v/>
      </c>
      <c r="U146" s="5" t="str">
        <f t="shared" si="85"/>
        <v/>
      </c>
      <c r="V146" s="12" t="str">
        <f t="shared" si="104"/>
        <v/>
      </c>
      <c r="W146" s="13" t="str">
        <f t="shared" si="105"/>
        <v/>
      </c>
      <c r="X146" s="5" t="str">
        <f t="shared" si="86"/>
        <v/>
      </c>
      <c r="Y146" s="12" t="str">
        <f t="shared" si="106"/>
        <v/>
      </c>
      <c r="Z146" s="13" t="str">
        <f t="shared" si="107"/>
        <v/>
      </c>
      <c r="AA146" s="5" t="str">
        <f t="shared" si="87"/>
        <v/>
      </c>
      <c r="AB146" s="12" t="str">
        <f t="shared" si="108"/>
        <v/>
      </c>
      <c r="AC146" s="13" t="str">
        <f t="shared" si="109"/>
        <v/>
      </c>
      <c r="AD146" s="5" t="str">
        <f t="shared" si="88"/>
        <v/>
      </c>
      <c r="AE146" s="12" t="str">
        <f t="shared" si="110"/>
        <v/>
      </c>
      <c r="AF146" s="13" t="str">
        <f t="shared" si="111"/>
        <v/>
      </c>
      <c r="AG146" s="5" t="str">
        <f t="shared" si="89"/>
        <v/>
      </c>
      <c r="AH146" s="12" t="str">
        <f t="shared" si="112"/>
        <v/>
      </c>
      <c r="AI146" s="13" t="str">
        <f t="shared" si="113"/>
        <v/>
      </c>
      <c r="AJ146" s="5" t="str">
        <f t="shared" si="90"/>
        <v/>
      </c>
      <c r="AK146" s="12" t="str">
        <f t="shared" si="114"/>
        <v/>
      </c>
      <c r="AL146" s="13" t="str">
        <f t="shared" si="115"/>
        <v/>
      </c>
      <c r="AM146" s="5" t="str">
        <f t="shared" si="91"/>
        <v/>
      </c>
      <c r="AN146" s="12" t="str">
        <f t="shared" si="116"/>
        <v/>
      </c>
      <c r="AO146" s="13" t="str">
        <f t="shared" si="117"/>
        <v/>
      </c>
      <c r="AQ146" s="33"/>
      <c r="AR146" s="33"/>
      <c r="AS146" s="33"/>
    </row>
    <row r="147" spans="1:45" hidden="1">
      <c r="A147" s="36">
        <v>145</v>
      </c>
      <c r="B147" s="33" t="str">
        <f t="shared" si="92"/>
        <v/>
      </c>
      <c r="C147" s="33" t="str">
        <f t="shared" si="80"/>
        <v/>
      </c>
      <c r="D147" s="68"/>
      <c r="E147" s="28">
        <v>145</v>
      </c>
      <c r="F147" s="5" t="str">
        <f t="shared" si="93"/>
        <v/>
      </c>
      <c r="G147" s="12" t="str">
        <f t="shared" si="94"/>
        <v/>
      </c>
      <c r="H147" s="13" t="str">
        <f t="shared" si="95"/>
        <v/>
      </c>
      <c r="I147" s="5" t="str">
        <f t="shared" si="81"/>
        <v/>
      </c>
      <c r="J147" s="12" t="str">
        <f t="shared" si="96"/>
        <v/>
      </c>
      <c r="K147" s="13" t="str">
        <f t="shared" si="97"/>
        <v/>
      </c>
      <c r="L147" s="5" t="str">
        <f t="shared" si="82"/>
        <v/>
      </c>
      <c r="M147" s="12" t="str">
        <f t="shared" si="98"/>
        <v/>
      </c>
      <c r="N147" s="13" t="str">
        <f t="shared" si="99"/>
        <v/>
      </c>
      <c r="O147" s="5" t="str">
        <f t="shared" si="83"/>
        <v/>
      </c>
      <c r="P147" s="12" t="str">
        <f t="shared" si="100"/>
        <v/>
      </c>
      <c r="Q147" s="13" t="str">
        <f t="shared" si="101"/>
        <v/>
      </c>
      <c r="R147" s="5" t="str">
        <f t="shared" si="84"/>
        <v/>
      </c>
      <c r="S147" s="12" t="str">
        <f t="shared" si="102"/>
        <v/>
      </c>
      <c r="T147" s="13" t="str">
        <f t="shared" si="103"/>
        <v/>
      </c>
      <c r="U147" s="5" t="str">
        <f t="shared" si="85"/>
        <v/>
      </c>
      <c r="V147" s="12" t="str">
        <f t="shared" si="104"/>
        <v/>
      </c>
      <c r="W147" s="13" t="str">
        <f t="shared" si="105"/>
        <v/>
      </c>
      <c r="X147" s="5" t="str">
        <f t="shared" si="86"/>
        <v/>
      </c>
      <c r="Y147" s="12" t="str">
        <f t="shared" si="106"/>
        <v/>
      </c>
      <c r="Z147" s="13" t="str">
        <f t="shared" si="107"/>
        <v/>
      </c>
      <c r="AA147" s="5" t="str">
        <f t="shared" si="87"/>
        <v/>
      </c>
      <c r="AB147" s="12" t="str">
        <f t="shared" si="108"/>
        <v/>
      </c>
      <c r="AC147" s="13" t="str">
        <f t="shared" si="109"/>
        <v/>
      </c>
      <c r="AD147" s="5" t="str">
        <f t="shared" si="88"/>
        <v/>
      </c>
      <c r="AE147" s="12" t="str">
        <f t="shared" si="110"/>
        <v/>
      </c>
      <c r="AF147" s="13" t="str">
        <f t="shared" si="111"/>
        <v/>
      </c>
      <c r="AG147" s="5" t="str">
        <f t="shared" si="89"/>
        <v/>
      </c>
      <c r="AH147" s="12" t="str">
        <f t="shared" si="112"/>
        <v/>
      </c>
      <c r="AI147" s="13" t="str">
        <f t="shared" si="113"/>
        <v/>
      </c>
      <c r="AJ147" s="5" t="str">
        <f t="shared" si="90"/>
        <v/>
      </c>
      <c r="AK147" s="12" t="str">
        <f t="shared" si="114"/>
        <v/>
      </c>
      <c r="AL147" s="13" t="str">
        <f t="shared" si="115"/>
        <v/>
      </c>
      <c r="AM147" s="5" t="str">
        <f t="shared" si="91"/>
        <v/>
      </c>
      <c r="AN147" s="12" t="str">
        <f t="shared" si="116"/>
        <v/>
      </c>
      <c r="AO147" s="13" t="str">
        <f t="shared" si="117"/>
        <v/>
      </c>
      <c r="AQ147" s="33"/>
      <c r="AR147" s="33"/>
      <c r="AS147" s="33"/>
    </row>
    <row r="148" spans="1:45" hidden="1">
      <c r="A148" s="36">
        <v>146</v>
      </c>
      <c r="B148" s="33" t="str">
        <f t="shared" si="92"/>
        <v/>
      </c>
      <c r="C148" s="33" t="str">
        <f t="shared" si="80"/>
        <v/>
      </c>
      <c r="D148" s="68"/>
      <c r="E148" s="28">
        <v>146</v>
      </c>
      <c r="F148" s="5" t="str">
        <f t="shared" si="93"/>
        <v/>
      </c>
      <c r="G148" s="12" t="str">
        <f t="shared" si="94"/>
        <v/>
      </c>
      <c r="H148" s="13" t="str">
        <f t="shared" si="95"/>
        <v/>
      </c>
      <c r="I148" s="5" t="str">
        <f t="shared" si="81"/>
        <v/>
      </c>
      <c r="J148" s="12" t="str">
        <f t="shared" si="96"/>
        <v/>
      </c>
      <c r="K148" s="13" t="str">
        <f t="shared" si="97"/>
        <v/>
      </c>
      <c r="L148" s="5" t="str">
        <f t="shared" si="82"/>
        <v/>
      </c>
      <c r="M148" s="12" t="str">
        <f t="shared" si="98"/>
        <v/>
      </c>
      <c r="N148" s="13" t="str">
        <f t="shared" si="99"/>
        <v/>
      </c>
      <c r="O148" s="5" t="str">
        <f t="shared" si="83"/>
        <v/>
      </c>
      <c r="P148" s="12" t="str">
        <f t="shared" si="100"/>
        <v/>
      </c>
      <c r="Q148" s="13" t="str">
        <f t="shared" si="101"/>
        <v/>
      </c>
      <c r="R148" s="5" t="str">
        <f t="shared" si="84"/>
        <v/>
      </c>
      <c r="S148" s="12" t="str">
        <f t="shared" si="102"/>
        <v/>
      </c>
      <c r="T148" s="13" t="str">
        <f t="shared" si="103"/>
        <v/>
      </c>
      <c r="U148" s="5" t="str">
        <f t="shared" si="85"/>
        <v/>
      </c>
      <c r="V148" s="12" t="str">
        <f t="shared" si="104"/>
        <v/>
      </c>
      <c r="W148" s="13" t="str">
        <f t="shared" si="105"/>
        <v/>
      </c>
      <c r="X148" s="5" t="str">
        <f t="shared" si="86"/>
        <v/>
      </c>
      <c r="Y148" s="12" t="str">
        <f t="shared" si="106"/>
        <v/>
      </c>
      <c r="Z148" s="13" t="str">
        <f t="shared" si="107"/>
        <v/>
      </c>
      <c r="AA148" s="5" t="str">
        <f t="shared" si="87"/>
        <v/>
      </c>
      <c r="AB148" s="12" t="str">
        <f t="shared" si="108"/>
        <v/>
      </c>
      <c r="AC148" s="13" t="str">
        <f t="shared" si="109"/>
        <v/>
      </c>
      <c r="AD148" s="5" t="str">
        <f t="shared" si="88"/>
        <v/>
      </c>
      <c r="AE148" s="12" t="str">
        <f t="shared" si="110"/>
        <v/>
      </c>
      <c r="AF148" s="13" t="str">
        <f t="shared" si="111"/>
        <v/>
      </c>
      <c r="AG148" s="5" t="str">
        <f t="shared" si="89"/>
        <v/>
      </c>
      <c r="AH148" s="12" t="str">
        <f t="shared" si="112"/>
        <v/>
      </c>
      <c r="AI148" s="13" t="str">
        <f t="shared" si="113"/>
        <v/>
      </c>
      <c r="AJ148" s="5" t="str">
        <f t="shared" si="90"/>
        <v/>
      </c>
      <c r="AK148" s="12" t="str">
        <f t="shared" si="114"/>
        <v/>
      </c>
      <c r="AL148" s="13" t="str">
        <f t="shared" si="115"/>
        <v/>
      </c>
      <c r="AM148" s="5" t="str">
        <f t="shared" si="91"/>
        <v/>
      </c>
      <c r="AN148" s="12" t="str">
        <f t="shared" si="116"/>
        <v/>
      </c>
      <c r="AO148" s="13" t="str">
        <f t="shared" si="117"/>
        <v/>
      </c>
      <c r="AQ148" s="33"/>
      <c r="AR148" s="33"/>
      <c r="AS148" s="33"/>
    </row>
    <row r="149" spans="1:45" hidden="1">
      <c r="A149" s="36">
        <v>147</v>
      </c>
      <c r="B149" s="33" t="str">
        <f t="shared" si="92"/>
        <v/>
      </c>
      <c r="C149" s="33" t="str">
        <f t="shared" si="80"/>
        <v/>
      </c>
      <c r="D149" s="68"/>
      <c r="E149" s="28">
        <v>147</v>
      </c>
      <c r="F149" s="5" t="str">
        <f t="shared" si="93"/>
        <v/>
      </c>
      <c r="G149" s="12" t="str">
        <f t="shared" si="94"/>
        <v/>
      </c>
      <c r="H149" s="13" t="str">
        <f t="shared" si="95"/>
        <v/>
      </c>
      <c r="I149" s="5" t="str">
        <f t="shared" si="81"/>
        <v/>
      </c>
      <c r="J149" s="12" t="str">
        <f t="shared" si="96"/>
        <v/>
      </c>
      <c r="K149" s="13" t="str">
        <f t="shared" si="97"/>
        <v/>
      </c>
      <c r="L149" s="5" t="str">
        <f t="shared" si="82"/>
        <v/>
      </c>
      <c r="M149" s="12" t="str">
        <f t="shared" si="98"/>
        <v/>
      </c>
      <c r="N149" s="13" t="str">
        <f t="shared" si="99"/>
        <v/>
      </c>
      <c r="O149" s="5" t="str">
        <f t="shared" si="83"/>
        <v/>
      </c>
      <c r="P149" s="12" t="str">
        <f t="shared" si="100"/>
        <v/>
      </c>
      <c r="Q149" s="13" t="str">
        <f t="shared" si="101"/>
        <v/>
      </c>
      <c r="R149" s="5" t="str">
        <f t="shared" si="84"/>
        <v/>
      </c>
      <c r="S149" s="12" t="str">
        <f t="shared" si="102"/>
        <v/>
      </c>
      <c r="T149" s="13" t="str">
        <f t="shared" si="103"/>
        <v/>
      </c>
      <c r="U149" s="5" t="str">
        <f t="shared" si="85"/>
        <v/>
      </c>
      <c r="V149" s="12" t="str">
        <f t="shared" si="104"/>
        <v/>
      </c>
      <c r="W149" s="13" t="str">
        <f t="shared" si="105"/>
        <v/>
      </c>
      <c r="X149" s="5" t="str">
        <f t="shared" si="86"/>
        <v/>
      </c>
      <c r="Y149" s="12" t="str">
        <f t="shared" si="106"/>
        <v/>
      </c>
      <c r="Z149" s="13" t="str">
        <f t="shared" si="107"/>
        <v/>
      </c>
      <c r="AA149" s="5" t="str">
        <f t="shared" si="87"/>
        <v/>
      </c>
      <c r="AB149" s="12" t="str">
        <f t="shared" si="108"/>
        <v/>
      </c>
      <c r="AC149" s="13" t="str">
        <f t="shared" si="109"/>
        <v/>
      </c>
      <c r="AD149" s="5" t="str">
        <f t="shared" si="88"/>
        <v/>
      </c>
      <c r="AE149" s="12" t="str">
        <f t="shared" si="110"/>
        <v/>
      </c>
      <c r="AF149" s="13" t="str">
        <f t="shared" si="111"/>
        <v/>
      </c>
      <c r="AG149" s="5" t="str">
        <f t="shared" si="89"/>
        <v/>
      </c>
      <c r="AH149" s="12" t="str">
        <f t="shared" si="112"/>
        <v/>
      </c>
      <c r="AI149" s="13" t="str">
        <f t="shared" si="113"/>
        <v/>
      </c>
      <c r="AJ149" s="5" t="str">
        <f t="shared" si="90"/>
        <v/>
      </c>
      <c r="AK149" s="12" t="str">
        <f t="shared" si="114"/>
        <v/>
      </c>
      <c r="AL149" s="13" t="str">
        <f t="shared" si="115"/>
        <v/>
      </c>
      <c r="AM149" s="5" t="str">
        <f t="shared" si="91"/>
        <v/>
      </c>
      <c r="AN149" s="12" t="str">
        <f t="shared" si="116"/>
        <v/>
      </c>
      <c r="AO149" s="13" t="str">
        <f t="shared" si="117"/>
        <v/>
      </c>
      <c r="AQ149" s="33"/>
      <c r="AR149" s="33"/>
      <c r="AS149" s="33"/>
    </row>
    <row r="150" spans="1:45" hidden="1">
      <c r="A150" s="36">
        <v>148</v>
      </c>
      <c r="B150" s="33" t="str">
        <f t="shared" si="92"/>
        <v/>
      </c>
      <c r="C150" s="33" t="str">
        <f t="shared" si="80"/>
        <v/>
      </c>
      <c r="D150" s="68"/>
      <c r="E150" s="28">
        <v>148</v>
      </c>
      <c r="F150" s="5" t="str">
        <f t="shared" si="93"/>
        <v/>
      </c>
      <c r="G150" s="12" t="str">
        <f t="shared" si="94"/>
        <v/>
      </c>
      <c r="H150" s="13" t="str">
        <f t="shared" si="95"/>
        <v/>
      </c>
      <c r="I150" s="5" t="str">
        <f t="shared" si="81"/>
        <v/>
      </c>
      <c r="J150" s="12" t="str">
        <f t="shared" si="96"/>
        <v/>
      </c>
      <c r="K150" s="13" t="str">
        <f t="shared" si="97"/>
        <v/>
      </c>
      <c r="L150" s="5" t="str">
        <f t="shared" si="82"/>
        <v/>
      </c>
      <c r="M150" s="12" t="str">
        <f t="shared" si="98"/>
        <v/>
      </c>
      <c r="N150" s="13" t="str">
        <f t="shared" si="99"/>
        <v/>
      </c>
      <c r="O150" s="5" t="str">
        <f t="shared" si="83"/>
        <v/>
      </c>
      <c r="P150" s="12" t="str">
        <f t="shared" si="100"/>
        <v/>
      </c>
      <c r="Q150" s="13" t="str">
        <f t="shared" si="101"/>
        <v/>
      </c>
      <c r="R150" s="5" t="str">
        <f t="shared" si="84"/>
        <v/>
      </c>
      <c r="S150" s="12" t="str">
        <f t="shared" si="102"/>
        <v/>
      </c>
      <c r="T150" s="13" t="str">
        <f t="shared" si="103"/>
        <v/>
      </c>
      <c r="U150" s="5" t="str">
        <f t="shared" si="85"/>
        <v/>
      </c>
      <c r="V150" s="12" t="str">
        <f t="shared" si="104"/>
        <v/>
      </c>
      <c r="W150" s="13" t="str">
        <f t="shared" si="105"/>
        <v/>
      </c>
      <c r="X150" s="5" t="str">
        <f t="shared" si="86"/>
        <v/>
      </c>
      <c r="Y150" s="12" t="str">
        <f t="shared" si="106"/>
        <v/>
      </c>
      <c r="Z150" s="13" t="str">
        <f t="shared" si="107"/>
        <v/>
      </c>
      <c r="AA150" s="5" t="str">
        <f t="shared" si="87"/>
        <v/>
      </c>
      <c r="AB150" s="12" t="str">
        <f t="shared" si="108"/>
        <v/>
      </c>
      <c r="AC150" s="13" t="str">
        <f t="shared" si="109"/>
        <v/>
      </c>
      <c r="AD150" s="5" t="str">
        <f t="shared" si="88"/>
        <v/>
      </c>
      <c r="AE150" s="12" t="str">
        <f t="shared" si="110"/>
        <v/>
      </c>
      <c r="AF150" s="13" t="str">
        <f t="shared" si="111"/>
        <v/>
      </c>
      <c r="AG150" s="5" t="str">
        <f t="shared" si="89"/>
        <v/>
      </c>
      <c r="AH150" s="12" t="str">
        <f t="shared" si="112"/>
        <v/>
      </c>
      <c r="AI150" s="13" t="str">
        <f t="shared" si="113"/>
        <v/>
      </c>
      <c r="AJ150" s="5" t="str">
        <f t="shared" si="90"/>
        <v/>
      </c>
      <c r="AK150" s="12" t="str">
        <f t="shared" si="114"/>
        <v/>
      </c>
      <c r="AL150" s="13" t="str">
        <f t="shared" si="115"/>
        <v/>
      </c>
      <c r="AM150" s="5" t="str">
        <f t="shared" si="91"/>
        <v/>
      </c>
      <c r="AN150" s="12" t="str">
        <f t="shared" si="116"/>
        <v/>
      </c>
      <c r="AO150" s="13" t="str">
        <f t="shared" si="117"/>
        <v/>
      </c>
      <c r="AQ150" s="33"/>
      <c r="AR150" s="33"/>
      <c r="AS150" s="33"/>
    </row>
    <row r="151" spans="1:45" hidden="1">
      <c r="A151" s="36">
        <v>149</v>
      </c>
      <c r="B151" s="33" t="str">
        <f t="shared" si="92"/>
        <v/>
      </c>
      <c r="C151" s="33" t="str">
        <f t="shared" si="80"/>
        <v/>
      </c>
      <c r="D151" s="68"/>
      <c r="E151" s="28">
        <v>149</v>
      </c>
      <c r="F151" s="5" t="str">
        <f t="shared" si="93"/>
        <v/>
      </c>
      <c r="G151" s="12" t="str">
        <f t="shared" si="94"/>
        <v/>
      </c>
      <c r="H151" s="13" t="str">
        <f t="shared" si="95"/>
        <v/>
      </c>
      <c r="I151" s="5" t="str">
        <f t="shared" si="81"/>
        <v/>
      </c>
      <c r="J151" s="12" t="str">
        <f t="shared" si="96"/>
        <v/>
      </c>
      <c r="K151" s="13" t="str">
        <f t="shared" si="97"/>
        <v/>
      </c>
      <c r="L151" s="5" t="str">
        <f t="shared" si="82"/>
        <v/>
      </c>
      <c r="M151" s="12" t="str">
        <f t="shared" si="98"/>
        <v/>
      </c>
      <c r="N151" s="13" t="str">
        <f t="shared" si="99"/>
        <v/>
      </c>
      <c r="O151" s="5" t="str">
        <f t="shared" si="83"/>
        <v/>
      </c>
      <c r="P151" s="12" t="str">
        <f t="shared" si="100"/>
        <v/>
      </c>
      <c r="Q151" s="13" t="str">
        <f t="shared" si="101"/>
        <v/>
      </c>
      <c r="R151" s="5" t="str">
        <f t="shared" si="84"/>
        <v/>
      </c>
      <c r="S151" s="12" t="str">
        <f t="shared" si="102"/>
        <v/>
      </c>
      <c r="T151" s="13" t="str">
        <f t="shared" si="103"/>
        <v/>
      </c>
      <c r="U151" s="5" t="str">
        <f t="shared" si="85"/>
        <v/>
      </c>
      <c r="V151" s="12" t="str">
        <f t="shared" si="104"/>
        <v/>
      </c>
      <c r="W151" s="13" t="str">
        <f t="shared" si="105"/>
        <v/>
      </c>
      <c r="X151" s="5" t="str">
        <f t="shared" si="86"/>
        <v/>
      </c>
      <c r="Y151" s="12" t="str">
        <f t="shared" si="106"/>
        <v/>
      </c>
      <c r="Z151" s="13" t="str">
        <f t="shared" si="107"/>
        <v/>
      </c>
      <c r="AA151" s="5" t="str">
        <f t="shared" si="87"/>
        <v/>
      </c>
      <c r="AB151" s="12" t="str">
        <f t="shared" si="108"/>
        <v/>
      </c>
      <c r="AC151" s="13" t="str">
        <f t="shared" si="109"/>
        <v/>
      </c>
      <c r="AD151" s="5" t="str">
        <f t="shared" si="88"/>
        <v/>
      </c>
      <c r="AE151" s="12" t="str">
        <f t="shared" si="110"/>
        <v/>
      </c>
      <c r="AF151" s="13" t="str">
        <f t="shared" si="111"/>
        <v/>
      </c>
      <c r="AG151" s="5" t="str">
        <f t="shared" si="89"/>
        <v/>
      </c>
      <c r="AH151" s="12" t="str">
        <f t="shared" si="112"/>
        <v/>
      </c>
      <c r="AI151" s="13" t="str">
        <f t="shared" si="113"/>
        <v/>
      </c>
      <c r="AJ151" s="5" t="str">
        <f t="shared" si="90"/>
        <v/>
      </c>
      <c r="AK151" s="12" t="str">
        <f t="shared" si="114"/>
        <v/>
      </c>
      <c r="AL151" s="13" t="str">
        <f t="shared" si="115"/>
        <v/>
      </c>
      <c r="AM151" s="5" t="str">
        <f t="shared" si="91"/>
        <v/>
      </c>
      <c r="AN151" s="12" t="str">
        <f t="shared" si="116"/>
        <v/>
      </c>
      <c r="AO151" s="13" t="str">
        <f t="shared" si="117"/>
        <v/>
      </c>
      <c r="AQ151" s="33"/>
      <c r="AR151" s="33"/>
      <c r="AS151" s="33"/>
    </row>
    <row r="152" spans="1:45" hidden="1">
      <c r="A152" s="36">
        <v>150</v>
      </c>
      <c r="B152" s="33" t="str">
        <f t="shared" si="92"/>
        <v/>
      </c>
      <c r="C152" s="33" t="str">
        <f t="shared" si="80"/>
        <v/>
      </c>
      <c r="D152" s="68"/>
      <c r="E152" s="28">
        <v>150</v>
      </c>
      <c r="F152" s="5" t="str">
        <f t="shared" si="93"/>
        <v/>
      </c>
      <c r="G152" s="12" t="str">
        <f t="shared" si="94"/>
        <v/>
      </c>
      <c r="H152" s="13" t="str">
        <f t="shared" si="95"/>
        <v/>
      </c>
      <c r="I152" s="5" t="str">
        <f t="shared" si="81"/>
        <v/>
      </c>
      <c r="J152" s="12" t="str">
        <f t="shared" si="96"/>
        <v/>
      </c>
      <c r="K152" s="13" t="str">
        <f t="shared" si="97"/>
        <v/>
      </c>
      <c r="L152" s="5" t="str">
        <f t="shared" si="82"/>
        <v/>
      </c>
      <c r="M152" s="12" t="str">
        <f t="shared" si="98"/>
        <v/>
      </c>
      <c r="N152" s="13" t="str">
        <f t="shared" si="99"/>
        <v/>
      </c>
      <c r="O152" s="5" t="str">
        <f t="shared" si="83"/>
        <v/>
      </c>
      <c r="P152" s="12" t="str">
        <f t="shared" si="100"/>
        <v/>
      </c>
      <c r="Q152" s="13" t="str">
        <f t="shared" si="101"/>
        <v/>
      </c>
      <c r="R152" s="5" t="str">
        <f t="shared" si="84"/>
        <v/>
      </c>
      <c r="S152" s="12" t="str">
        <f t="shared" si="102"/>
        <v/>
      </c>
      <c r="T152" s="13" t="str">
        <f t="shared" si="103"/>
        <v/>
      </c>
      <c r="U152" s="5" t="str">
        <f t="shared" si="85"/>
        <v/>
      </c>
      <c r="V152" s="12" t="str">
        <f t="shared" si="104"/>
        <v/>
      </c>
      <c r="W152" s="13" t="str">
        <f t="shared" si="105"/>
        <v/>
      </c>
      <c r="X152" s="5" t="str">
        <f t="shared" si="86"/>
        <v/>
      </c>
      <c r="Y152" s="12" t="str">
        <f t="shared" si="106"/>
        <v/>
      </c>
      <c r="Z152" s="13" t="str">
        <f t="shared" si="107"/>
        <v/>
      </c>
      <c r="AA152" s="5" t="str">
        <f t="shared" si="87"/>
        <v/>
      </c>
      <c r="AB152" s="12" t="str">
        <f t="shared" si="108"/>
        <v/>
      </c>
      <c r="AC152" s="13" t="str">
        <f t="shared" si="109"/>
        <v/>
      </c>
      <c r="AD152" s="5" t="str">
        <f t="shared" si="88"/>
        <v/>
      </c>
      <c r="AE152" s="12" t="str">
        <f t="shared" si="110"/>
        <v/>
      </c>
      <c r="AF152" s="13" t="str">
        <f t="shared" si="111"/>
        <v/>
      </c>
      <c r="AG152" s="5" t="str">
        <f t="shared" si="89"/>
        <v/>
      </c>
      <c r="AH152" s="12" t="str">
        <f t="shared" si="112"/>
        <v/>
      </c>
      <c r="AI152" s="13" t="str">
        <f t="shared" si="113"/>
        <v/>
      </c>
      <c r="AJ152" s="5" t="str">
        <f t="shared" si="90"/>
        <v/>
      </c>
      <c r="AK152" s="12" t="str">
        <f t="shared" si="114"/>
        <v/>
      </c>
      <c r="AL152" s="13" t="str">
        <f t="shared" si="115"/>
        <v/>
      </c>
      <c r="AM152" s="5" t="str">
        <f t="shared" si="91"/>
        <v/>
      </c>
      <c r="AN152" s="12" t="str">
        <f t="shared" si="116"/>
        <v/>
      </c>
      <c r="AO152" s="13" t="str">
        <f t="shared" si="117"/>
        <v/>
      </c>
      <c r="AQ152" s="33"/>
      <c r="AR152" s="33"/>
      <c r="AS152" s="33"/>
    </row>
    <row r="153" spans="1:45">
      <c r="A153" s="26" t="s">
        <v>7</v>
      </c>
      <c r="B153" s="26" t="s">
        <v>3</v>
      </c>
      <c r="C153" s="26" t="s">
        <v>9</v>
      </c>
      <c r="F153" s="15"/>
      <c r="G153" s="16"/>
      <c r="H153" s="16"/>
      <c r="I153" s="16"/>
      <c r="J153" s="16"/>
      <c r="K153" s="16"/>
      <c r="L153" s="16"/>
      <c r="M153" s="1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45">
      <c r="A154" s="36">
        <f>K169</f>
        <v>1</v>
      </c>
      <c r="B154" s="33" t="str">
        <f>O169</f>
        <v>Cumbria</v>
      </c>
      <c r="C154" s="33">
        <f>N169</f>
        <v>101</v>
      </c>
      <c r="F154" s="15"/>
      <c r="G154" s="16"/>
      <c r="H154" s="16"/>
      <c r="I154" s="16"/>
      <c r="J154" s="16"/>
      <c r="K154" s="16"/>
      <c r="L154" s="16"/>
      <c r="M154" s="1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45">
      <c r="A155" s="36">
        <f>K170</f>
        <v>2</v>
      </c>
      <c r="B155" s="33" t="str">
        <f>O170</f>
        <v>Cheshire</v>
      </c>
      <c r="C155" s="33">
        <f>N170</f>
        <v>106</v>
      </c>
      <c r="F155" s="15"/>
      <c r="G155" s="16"/>
      <c r="H155" s="16"/>
      <c r="I155" s="16"/>
      <c r="J155" s="16"/>
      <c r="K155" s="16"/>
      <c r="L155" s="16"/>
      <c r="M155" s="1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45">
      <c r="A156" s="36">
        <v>3</v>
      </c>
      <c r="B156" s="33" t="str">
        <f>O172</f>
        <v>Surrey</v>
      </c>
      <c r="C156" s="33">
        <f>N172</f>
        <v>128</v>
      </c>
      <c r="F156" s="15"/>
      <c r="G156" s="16"/>
      <c r="H156" s="16"/>
      <c r="I156" s="16"/>
      <c r="J156" s="16"/>
      <c r="K156" s="16"/>
      <c r="L156" s="16"/>
      <c r="M156" s="1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45">
      <c r="A157" s="36">
        <v>4</v>
      </c>
      <c r="B157" s="33" t="str">
        <f>O173</f>
        <v>Warwickshire</v>
      </c>
      <c r="C157" s="33">
        <f>N173</f>
        <v>146</v>
      </c>
      <c r="F157" s="15"/>
      <c r="G157" s="16"/>
      <c r="H157" s="16"/>
      <c r="I157" s="16"/>
      <c r="J157" s="16"/>
      <c r="K157" s="16"/>
      <c r="L157" s="16"/>
      <c r="M157" s="1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45">
      <c r="A158" s="36">
        <v>5</v>
      </c>
      <c r="B158" s="33" t="str">
        <f>O171</f>
        <v>Merseyside</v>
      </c>
      <c r="C158" s="33">
        <v>175</v>
      </c>
      <c r="F158" s="15"/>
      <c r="G158" s="16"/>
      <c r="H158" s="16"/>
      <c r="I158" s="16"/>
      <c r="J158" s="16"/>
      <c r="K158" s="16"/>
      <c r="L158" s="16"/>
      <c r="M158" s="1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45">
      <c r="A159" s="36">
        <f t="shared" ref="A159:A165" si="118">K174</f>
        <v>6</v>
      </c>
      <c r="B159" s="33" t="str">
        <f t="shared" ref="B159:B165" si="119">O174</f>
        <v>Shropshire</v>
      </c>
      <c r="C159" s="33">
        <f t="shared" ref="C159:C165" si="120">N174</f>
        <v>175</v>
      </c>
      <c r="F159" s="15"/>
      <c r="G159" s="16"/>
      <c r="H159" s="16"/>
      <c r="I159" s="16"/>
      <c r="J159" s="16"/>
      <c r="K159" s="16"/>
      <c r="L159" s="16"/>
      <c r="M159" s="1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45">
      <c r="A160" s="36">
        <f t="shared" si="118"/>
        <v>7</v>
      </c>
      <c r="B160" s="33" t="str">
        <f t="shared" si="119"/>
        <v>West Midlands</v>
      </c>
      <c r="C160" s="33">
        <f t="shared" si="120"/>
        <v>217</v>
      </c>
      <c r="F160" s="15"/>
      <c r="G160" s="16"/>
      <c r="H160" s="16"/>
      <c r="I160" s="16"/>
      <c r="J160" s="16"/>
      <c r="K160" s="16"/>
      <c r="L160" s="16"/>
      <c r="M160" s="1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42">
      <c r="A161" s="36">
        <f t="shared" si="118"/>
        <v>8</v>
      </c>
      <c r="B161" s="33" t="str">
        <f t="shared" si="119"/>
        <v>Hereford and Worcester</v>
      </c>
      <c r="C161" s="33">
        <f t="shared" si="120"/>
        <v>225</v>
      </c>
      <c r="F161" s="15"/>
      <c r="G161" s="16"/>
      <c r="H161" s="16"/>
      <c r="I161" s="16"/>
      <c r="J161" s="16"/>
      <c r="K161" s="16"/>
      <c r="L161" s="16"/>
      <c r="M161" s="1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42">
      <c r="A162" s="36">
        <f t="shared" si="118"/>
        <v>9</v>
      </c>
      <c r="B162" s="33" t="str">
        <f t="shared" si="119"/>
        <v>Staffordshire</v>
      </c>
      <c r="C162" s="33">
        <f t="shared" si="120"/>
        <v>288</v>
      </c>
      <c r="F162" s="15"/>
      <c r="G162" s="16"/>
      <c r="H162" s="16"/>
      <c r="I162" s="16"/>
      <c r="J162" s="16"/>
      <c r="K162" s="16"/>
      <c r="L162" s="16"/>
      <c r="M162" s="1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42" hidden="1">
      <c r="A163" s="36">
        <f t="shared" si="118"/>
        <v>10</v>
      </c>
      <c r="B163" s="33" t="str">
        <f t="shared" si="119"/>
        <v>zz10</v>
      </c>
      <c r="C163" s="33" t="str">
        <f t="shared" si="120"/>
        <v>no team</v>
      </c>
      <c r="F163" s="15"/>
      <c r="G163" s="16"/>
      <c r="H163" s="16"/>
      <c r="I163" s="16"/>
      <c r="J163" s="16"/>
      <c r="K163" s="16"/>
      <c r="L163" s="16"/>
      <c r="M163" s="1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42" hidden="1">
      <c r="A164" s="36">
        <f t="shared" si="118"/>
        <v>11</v>
      </c>
      <c r="B164" s="33" t="str">
        <f t="shared" si="119"/>
        <v>zz11</v>
      </c>
      <c r="C164" s="33" t="str">
        <f t="shared" si="120"/>
        <v>no team</v>
      </c>
      <c r="F164" s="15"/>
      <c r="G164" s="16"/>
      <c r="H164" s="16"/>
      <c r="I164" s="16"/>
      <c r="J164" s="16"/>
      <c r="K164" s="16"/>
      <c r="L164" s="16"/>
      <c r="M164" s="1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42" hidden="1">
      <c r="A165" s="36">
        <f t="shared" si="118"/>
        <v>12</v>
      </c>
      <c r="B165" s="33" t="str">
        <f t="shared" si="119"/>
        <v>zz12</v>
      </c>
      <c r="C165" s="33" t="str">
        <f t="shared" si="120"/>
        <v>no team</v>
      </c>
      <c r="F165" s="15"/>
      <c r="G165" s="16"/>
      <c r="H165" s="16"/>
      <c r="I165" s="16"/>
      <c r="J165" s="16"/>
      <c r="K165" s="16"/>
      <c r="L165" s="16"/>
      <c r="M165" s="1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42" hidden="1">
      <c r="A166" s="58"/>
      <c r="B166" s="59"/>
      <c r="C166" s="59"/>
      <c r="F166" s="15"/>
      <c r="G166" s="16"/>
      <c r="H166" s="16"/>
      <c r="I166" s="16"/>
      <c r="J166" s="16"/>
      <c r="K166" s="16"/>
      <c r="L166" s="16"/>
      <c r="M166" s="1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42" hidden="1">
      <c r="C167" s="35" t="s">
        <v>10</v>
      </c>
    </row>
    <row r="168" spans="1:42" hidden="1">
      <c r="C168" s="18" t="s">
        <v>0</v>
      </c>
      <c r="D168" s="69"/>
      <c r="E168" s="24" t="s">
        <v>6</v>
      </c>
      <c r="F168" s="29" t="s">
        <v>7</v>
      </c>
      <c r="G168" s="19"/>
    </row>
    <row r="169" spans="1:42" hidden="1">
      <c r="C169" s="22" t="s">
        <v>12</v>
      </c>
      <c r="D169" s="70">
        <f>COUNT($H$3:$H$153)</f>
        <v>6</v>
      </c>
      <c r="E169" s="25">
        <f>IF($D169&lt;6,"999",SUM(H$3:H$152))</f>
        <v>106</v>
      </c>
      <c r="F169" s="30">
        <f>IF(E169="999","",G169)</f>
        <v>2</v>
      </c>
      <c r="G169" s="20">
        <f t="shared" ref="G169:G180" si="121">IF(E169="999","no team",RANK(E169,$E$169:$E$180,1))</f>
        <v>2</v>
      </c>
      <c r="H169">
        <v>0.01</v>
      </c>
      <c r="I169">
        <f>E169+H169</f>
        <v>106.01</v>
      </c>
      <c r="J169" t="str">
        <f t="shared" ref="J169:J180" si="122">C169</f>
        <v>Cheshire</v>
      </c>
      <c r="K169">
        <v>1</v>
      </c>
      <c r="L169">
        <f t="shared" ref="L169:L180" si="123">SMALL($I$169:$I$180,K169)</f>
        <v>101.02</v>
      </c>
      <c r="M169" t="str">
        <f t="shared" ref="M169:M180" si="124">VLOOKUP(L169,$I$169:$J$180,2,0)</f>
        <v>Cumbria</v>
      </c>
      <c r="N169">
        <f t="shared" ref="N169:N170" si="125">IF(INT(L169)=999,"no team",INT(L169))</f>
        <v>101</v>
      </c>
      <c r="O169" t="str">
        <f>IF(INT(L169)=0,"",M169)</f>
        <v>Cumbria</v>
      </c>
      <c r="AP169" s="20"/>
    </row>
    <row r="170" spans="1:42" hidden="1">
      <c r="C170" s="21" t="s">
        <v>14</v>
      </c>
      <c r="D170" s="70">
        <f>COUNT($K$3:$K$153)</f>
        <v>6</v>
      </c>
      <c r="E170" s="25">
        <f>IF($D170&lt;6,"999",SUM(K$3:K$152))</f>
        <v>101</v>
      </c>
      <c r="F170" s="31">
        <f t="shared" ref="F170:F180" si="126">IF(E170="999","",G170)</f>
        <v>1</v>
      </c>
      <c r="G170" s="20">
        <f t="shared" si="121"/>
        <v>1</v>
      </c>
      <c r="H170">
        <v>0.02</v>
      </c>
      <c r="I170">
        <f>E170+H170</f>
        <v>101.02</v>
      </c>
      <c r="J170" t="str">
        <f t="shared" si="122"/>
        <v>Cumbria</v>
      </c>
      <c r="K170">
        <v>2</v>
      </c>
      <c r="L170">
        <f t="shared" si="123"/>
        <v>106.01</v>
      </c>
      <c r="M170" t="str">
        <f t="shared" si="124"/>
        <v>Cheshire</v>
      </c>
      <c r="N170">
        <f t="shared" si="125"/>
        <v>106</v>
      </c>
      <c r="O170" t="str">
        <f t="shared" ref="O170:O180" si="127">IF(INT(L170)=0,"",M170)</f>
        <v>Cheshire</v>
      </c>
      <c r="AP170" s="21"/>
    </row>
    <row r="171" spans="1:42" hidden="1">
      <c r="C171" s="23" t="s">
        <v>13</v>
      </c>
      <c r="D171" s="70">
        <f>COUNT($N$3:$N$153)</f>
        <v>6</v>
      </c>
      <c r="E171" s="25">
        <f>IF($D171&lt;6,"999",SUM(N$3:N$152))</f>
        <v>225</v>
      </c>
      <c r="F171" s="31">
        <f t="shared" si="126"/>
        <v>8</v>
      </c>
      <c r="G171" s="20">
        <f t="shared" si="121"/>
        <v>8</v>
      </c>
      <c r="H171">
        <v>0.03</v>
      </c>
      <c r="I171">
        <f t="shared" ref="I171:I180" si="128">E171+H171</f>
        <v>225.03</v>
      </c>
      <c r="J171" t="str">
        <f t="shared" si="122"/>
        <v>Hereford and Worcester</v>
      </c>
      <c r="K171">
        <v>3</v>
      </c>
      <c r="L171">
        <f t="shared" si="123"/>
        <v>124.04</v>
      </c>
      <c r="M171" t="str">
        <f t="shared" si="124"/>
        <v>Merseyside</v>
      </c>
      <c r="N171">
        <f>IF(INT(L171)=999,"no team",INT(L171))</f>
        <v>124</v>
      </c>
      <c r="O171" t="str">
        <f t="shared" si="127"/>
        <v>Merseyside</v>
      </c>
      <c r="AP171" s="22"/>
    </row>
    <row r="172" spans="1:42" hidden="1">
      <c r="C172" s="20" t="s">
        <v>17</v>
      </c>
      <c r="D172" s="70">
        <f>COUNT($Q$3:$Q$153)</f>
        <v>6</v>
      </c>
      <c r="E172" s="25">
        <f>IF($D172&lt;6,"999",SUM(Q$3:Q$52))</f>
        <v>124</v>
      </c>
      <c r="F172" s="31">
        <f t="shared" si="126"/>
        <v>3</v>
      </c>
      <c r="G172" s="20">
        <f t="shared" si="121"/>
        <v>3</v>
      </c>
      <c r="H172">
        <v>0.04</v>
      </c>
      <c r="I172">
        <f t="shared" si="128"/>
        <v>124.04</v>
      </c>
      <c r="J172" t="str">
        <f t="shared" si="122"/>
        <v>Merseyside</v>
      </c>
      <c r="K172">
        <v>4</v>
      </c>
      <c r="L172">
        <f t="shared" si="123"/>
        <v>128.07</v>
      </c>
      <c r="M172" t="str">
        <f t="shared" si="124"/>
        <v>Surrey</v>
      </c>
      <c r="N172">
        <f t="shared" ref="N172:N180" si="129">IF(INT(L172)=999,"no team",INT(L172))</f>
        <v>128</v>
      </c>
      <c r="O172" t="str">
        <f t="shared" si="127"/>
        <v>Surrey</v>
      </c>
      <c r="AP172" s="23"/>
    </row>
    <row r="173" spans="1:42" hidden="1">
      <c r="C173" s="23" t="s">
        <v>16</v>
      </c>
      <c r="D173" s="70">
        <f>COUNT($T$3:$T$153)</f>
        <v>6</v>
      </c>
      <c r="E173" s="25">
        <f>IF($D173&lt;6,"999",SUM(T$3:T$152))</f>
        <v>175</v>
      </c>
      <c r="F173" s="31">
        <f t="shared" si="126"/>
        <v>6</v>
      </c>
      <c r="G173" s="20">
        <f t="shared" si="121"/>
        <v>6</v>
      </c>
      <c r="H173">
        <v>0.05</v>
      </c>
      <c r="I173">
        <f t="shared" si="128"/>
        <v>175.05</v>
      </c>
      <c r="J173" t="str">
        <f t="shared" si="122"/>
        <v>Shropshire</v>
      </c>
      <c r="K173">
        <v>5</v>
      </c>
      <c r="L173">
        <f t="shared" si="123"/>
        <v>146.08000000000001</v>
      </c>
      <c r="M173" t="str">
        <f t="shared" si="124"/>
        <v>Warwickshire</v>
      </c>
      <c r="N173">
        <f t="shared" si="129"/>
        <v>146</v>
      </c>
      <c r="O173" t="str">
        <f t="shared" si="127"/>
        <v>Warwickshire</v>
      </c>
      <c r="AP173" s="20"/>
    </row>
    <row r="174" spans="1:42" hidden="1">
      <c r="C174" s="62" t="s">
        <v>648</v>
      </c>
      <c r="D174" s="70">
        <f>COUNT($W$3:$W$153)</f>
        <v>6</v>
      </c>
      <c r="E174" s="25">
        <f>IF($D174&lt;6,"999",SUM(W$3:W$152))</f>
        <v>288</v>
      </c>
      <c r="F174" s="31">
        <f t="shared" si="126"/>
        <v>9</v>
      </c>
      <c r="G174" s="20">
        <f t="shared" si="121"/>
        <v>9</v>
      </c>
      <c r="H174">
        <v>0.06</v>
      </c>
      <c r="I174">
        <f t="shared" si="128"/>
        <v>288.06</v>
      </c>
      <c r="J174" t="str">
        <f t="shared" si="122"/>
        <v>Staffordshire</v>
      </c>
      <c r="K174">
        <v>6</v>
      </c>
      <c r="L174">
        <f t="shared" si="123"/>
        <v>175.05</v>
      </c>
      <c r="M174" t="str">
        <f t="shared" si="124"/>
        <v>Shropshire</v>
      </c>
      <c r="N174">
        <f t="shared" si="129"/>
        <v>175</v>
      </c>
      <c r="O174" t="str">
        <f t="shared" si="127"/>
        <v>Shropshire</v>
      </c>
      <c r="AP174" s="21"/>
    </row>
    <row r="175" spans="1:42" hidden="1">
      <c r="C175" s="22" t="s">
        <v>15</v>
      </c>
      <c r="D175" s="70">
        <f>COUNT($Z$3:$Z$153)</f>
        <v>6</v>
      </c>
      <c r="E175" s="25">
        <f>IF($D175&lt;6,"999",SUM(Z$3:Z$152))</f>
        <v>128</v>
      </c>
      <c r="F175" s="31">
        <f t="shared" si="126"/>
        <v>4</v>
      </c>
      <c r="G175" s="20">
        <f t="shared" si="121"/>
        <v>4</v>
      </c>
      <c r="H175">
        <v>7.0000000000000007E-2</v>
      </c>
      <c r="I175">
        <f t="shared" si="128"/>
        <v>128.07</v>
      </c>
      <c r="J175" t="str">
        <f t="shared" si="122"/>
        <v>Surrey</v>
      </c>
      <c r="K175">
        <v>7</v>
      </c>
      <c r="L175">
        <f t="shared" si="123"/>
        <v>217.09</v>
      </c>
      <c r="M175" t="str">
        <f t="shared" si="124"/>
        <v>West Midlands</v>
      </c>
      <c r="N175">
        <f t="shared" si="129"/>
        <v>217</v>
      </c>
      <c r="O175" t="str">
        <f t="shared" si="127"/>
        <v>West Midlands</v>
      </c>
      <c r="AP175" s="22"/>
    </row>
    <row r="176" spans="1:42" hidden="1">
      <c r="C176" s="63" t="s">
        <v>649</v>
      </c>
      <c r="D176" s="70">
        <f>COUNT($AC$3:$AC$153)</f>
        <v>6</v>
      </c>
      <c r="E176" s="25">
        <f>IF($D176&lt;6,"999",SUM(AC$3:AC$152))</f>
        <v>146</v>
      </c>
      <c r="F176" s="31">
        <f t="shared" si="126"/>
        <v>5</v>
      </c>
      <c r="G176" s="20">
        <f t="shared" si="121"/>
        <v>5</v>
      </c>
      <c r="H176">
        <v>0.08</v>
      </c>
      <c r="I176">
        <f t="shared" si="128"/>
        <v>146.08000000000001</v>
      </c>
      <c r="J176" t="str">
        <f t="shared" si="122"/>
        <v>Warwickshire</v>
      </c>
      <c r="K176">
        <v>8</v>
      </c>
      <c r="L176">
        <f t="shared" si="123"/>
        <v>225.03</v>
      </c>
      <c r="M176" t="str">
        <f t="shared" si="124"/>
        <v>Hereford and Worcester</v>
      </c>
      <c r="N176">
        <f t="shared" si="129"/>
        <v>225</v>
      </c>
      <c r="O176" t="str">
        <f t="shared" si="127"/>
        <v>Hereford and Worcester</v>
      </c>
      <c r="AP176" s="23"/>
    </row>
    <row r="177" spans="3:42" hidden="1">
      <c r="C177" s="20" t="s">
        <v>11</v>
      </c>
      <c r="D177" s="70">
        <f>COUNT($AF$3:$AF$153)</f>
        <v>6</v>
      </c>
      <c r="E177" s="25">
        <f>IF($D177&lt;6,"999",SUM(AF$3:AF$152))</f>
        <v>217</v>
      </c>
      <c r="F177" s="31">
        <f t="shared" si="126"/>
        <v>7</v>
      </c>
      <c r="G177" s="20">
        <f t="shared" si="121"/>
        <v>7</v>
      </c>
      <c r="H177">
        <v>0.09</v>
      </c>
      <c r="I177">
        <f t="shared" si="128"/>
        <v>217.09</v>
      </c>
      <c r="J177" t="str">
        <f t="shared" si="122"/>
        <v>West Midlands</v>
      </c>
      <c r="K177">
        <v>9</v>
      </c>
      <c r="L177">
        <f t="shared" si="123"/>
        <v>288.06</v>
      </c>
      <c r="M177" t="str">
        <f t="shared" si="124"/>
        <v>Staffordshire</v>
      </c>
      <c r="N177">
        <f t="shared" si="129"/>
        <v>288</v>
      </c>
      <c r="O177" t="str">
        <f t="shared" si="127"/>
        <v>Staffordshire</v>
      </c>
      <c r="AP177" s="20"/>
    </row>
    <row r="178" spans="3:42" hidden="1">
      <c r="C178" s="21" t="s">
        <v>18</v>
      </c>
      <c r="D178" s="70">
        <f>COUNT($AI$3:$AI$153)</f>
        <v>0</v>
      </c>
      <c r="E178" s="25" t="str">
        <f>IF($D178&lt;6,"999",SUM(AI$3:AI$152))</f>
        <v>999</v>
      </c>
      <c r="F178" s="31" t="str">
        <f t="shared" si="126"/>
        <v/>
      </c>
      <c r="G178" s="20" t="str">
        <f t="shared" si="121"/>
        <v>no team</v>
      </c>
      <c r="H178">
        <v>0.1</v>
      </c>
      <c r="I178">
        <f t="shared" si="128"/>
        <v>999.1</v>
      </c>
      <c r="J178" t="str">
        <f t="shared" si="122"/>
        <v>zz10</v>
      </c>
      <c r="K178">
        <v>10</v>
      </c>
      <c r="L178">
        <f t="shared" si="123"/>
        <v>999.1</v>
      </c>
      <c r="M178" t="str">
        <f t="shared" si="124"/>
        <v>zz10</v>
      </c>
      <c r="N178" t="str">
        <f t="shared" si="129"/>
        <v>no team</v>
      </c>
      <c r="O178" t="str">
        <f t="shared" si="127"/>
        <v>zz10</v>
      </c>
      <c r="AP178" s="21"/>
    </row>
    <row r="179" spans="3:42" hidden="1">
      <c r="C179" s="22" t="s">
        <v>19</v>
      </c>
      <c r="D179" s="70">
        <f>COUNT($AL$3:$AL$153)</f>
        <v>0</v>
      </c>
      <c r="E179" s="25" t="str">
        <f>IF($D179&lt;6,"999",SUM(AL$3:AL$152))</f>
        <v>999</v>
      </c>
      <c r="F179" s="31" t="str">
        <f t="shared" si="126"/>
        <v/>
      </c>
      <c r="G179" s="20" t="str">
        <f t="shared" si="121"/>
        <v>no team</v>
      </c>
      <c r="H179">
        <v>0.11</v>
      </c>
      <c r="I179">
        <f t="shared" si="128"/>
        <v>999.11</v>
      </c>
      <c r="J179" t="str">
        <f t="shared" si="122"/>
        <v>zz11</v>
      </c>
      <c r="K179">
        <v>11</v>
      </c>
      <c r="L179">
        <f t="shared" si="123"/>
        <v>999.11</v>
      </c>
      <c r="M179" t="str">
        <f t="shared" si="124"/>
        <v>zz11</v>
      </c>
      <c r="N179" t="str">
        <f t="shared" si="129"/>
        <v>no team</v>
      </c>
      <c r="O179" t="str">
        <f t="shared" si="127"/>
        <v>zz11</v>
      </c>
      <c r="AP179" s="22"/>
    </row>
    <row r="180" spans="3:42" hidden="1">
      <c r="C180" s="23" t="s">
        <v>20</v>
      </c>
      <c r="D180" s="70">
        <f>COUNT($AO$3:$AO$153)</f>
        <v>0</v>
      </c>
      <c r="E180" s="25" t="str">
        <f>IF($D180&lt;6,"999",SUM(AO$3:AO$152))</f>
        <v>999</v>
      </c>
      <c r="F180" s="31" t="str">
        <f t="shared" si="126"/>
        <v/>
      </c>
      <c r="G180" s="20" t="str">
        <f t="shared" si="121"/>
        <v>no team</v>
      </c>
      <c r="H180">
        <v>0.12</v>
      </c>
      <c r="I180">
        <f t="shared" si="128"/>
        <v>999.12</v>
      </c>
      <c r="J180" t="str">
        <f t="shared" si="122"/>
        <v>zz12</v>
      </c>
      <c r="K180">
        <v>12</v>
      </c>
      <c r="L180">
        <f t="shared" si="123"/>
        <v>999.12</v>
      </c>
      <c r="M180" t="str">
        <f t="shared" si="124"/>
        <v>zz12</v>
      </c>
      <c r="N180" t="str">
        <f t="shared" si="129"/>
        <v>no team</v>
      </c>
      <c r="O180" t="str">
        <f t="shared" si="127"/>
        <v>zz12</v>
      </c>
      <c r="AP180" s="23"/>
    </row>
    <row r="181" spans="3:42" hidden="1"/>
    <row r="182" spans="3:42" hidden="1"/>
  </sheetData>
  <dataValidations count="2">
    <dataValidation type="list" allowBlank="1" showInputMessage="1" showErrorMessage="1" sqref="AS3:AS152">
      <formula1>$C$169:$C$180</formula1>
    </dataValidation>
    <dataValidation type="list" allowBlank="1" showInputMessage="1" showErrorMessage="1" sqref="C2">
      <formula1>$C$168:$C$180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1"/>
  <sheetViews>
    <sheetView topLeftCell="D1" workbookViewId="0">
      <selection activeCell="P23" sqref="P23"/>
    </sheetView>
  </sheetViews>
  <sheetFormatPr defaultRowHeight="13.2"/>
  <cols>
    <col min="2" max="2" width="22" customWidth="1"/>
    <col min="3" max="9" width="8.6640625" style="2" customWidth="1"/>
    <col min="11" max="11" width="24.5546875" customWidth="1"/>
    <col min="12" max="17" width="7.6640625" style="2" bestFit="1" customWidth="1"/>
    <col min="18" max="18" width="5" style="2" bestFit="1" customWidth="1"/>
    <col min="19" max="19" width="4.88671875" customWidth="1"/>
    <col min="20" max="27" width="0" hidden="1" customWidth="1"/>
  </cols>
  <sheetData>
    <row r="2" spans="1:27" s="51" customFormat="1" ht="91.8">
      <c r="A2" s="52"/>
      <c r="B2" s="53" t="s">
        <v>30</v>
      </c>
      <c r="C2" s="56" t="s">
        <v>22</v>
      </c>
      <c r="D2" s="56" t="s">
        <v>23</v>
      </c>
      <c r="E2" s="56" t="s">
        <v>24</v>
      </c>
      <c r="F2" s="56" t="s">
        <v>25</v>
      </c>
      <c r="G2" s="56" t="s">
        <v>26</v>
      </c>
      <c r="H2" s="56" t="s">
        <v>27</v>
      </c>
      <c r="I2" s="56" t="s">
        <v>28</v>
      </c>
      <c r="K2" s="54" t="s">
        <v>29</v>
      </c>
      <c r="L2" s="55" t="s">
        <v>22</v>
      </c>
      <c r="M2" s="55" t="s">
        <v>23</v>
      </c>
      <c r="N2" s="55" t="s">
        <v>24</v>
      </c>
      <c r="O2" s="55" t="s">
        <v>25</v>
      </c>
      <c r="P2" s="55" t="s">
        <v>26</v>
      </c>
      <c r="Q2" s="55" t="s">
        <v>27</v>
      </c>
      <c r="R2" s="55" t="s">
        <v>28</v>
      </c>
      <c r="S2" s="52" t="s">
        <v>31</v>
      </c>
    </row>
    <row r="3" spans="1:27">
      <c r="A3">
        <v>1</v>
      </c>
      <c r="B3" s="37" t="str">
        <f t="shared" ref="B3:B14" si="0">IFERROR(VLOOKUP($A3,$S$3:$T$14,2,FALSE),"")</f>
        <v>Cumbria</v>
      </c>
      <c r="C3" s="38">
        <f t="shared" ref="C3:C14" si="1">IFERROR(VLOOKUP($A3,$S$3:$SA$14,3,FALSE),"")</f>
        <v>63</v>
      </c>
      <c r="D3" s="38">
        <f t="shared" ref="D3:D14" si="2">IFERROR(VLOOKUP($A3,$S$3:$SA$14,4,FALSE),"")</f>
        <v>97</v>
      </c>
      <c r="E3" s="38">
        <f t="shared" ref="E3:E14" si="3">IFERROR(VLOOKUP($A3,$S$3:$SA$14,5,FALSE),"")</f>
        <v>86</v>
      </c>
      <c r="F3" s="38">
        <f t="shared" ref="F3:F14" si="4">IFERROR(VLOOKUP($A3,$S$3:$SA$14,6,FALSE),"")</f>
        <v>103</v>
      </c>
      <c r="G3" s="38">
        <f t="shared" ref="G3:G14" si="5">IFERROR(VLOOKUP($A3,$S$3:$SA$14,7,FALSE),"")</f>
        <v>203</v>
      </c>
      <c r="H3" s="38">
        <f t="shared" ref="H3:H14" si="6">IFERROR(VLOOKUP($A3,$S$3:$SA$14,8,FALSE),"")</f>
        <v>101</v>
      </c>
      <c r="I3" s="49">
        <f t="shared" ref="I3:I14" si="7">IFERROR(VLOOKUP($A3,$S$3:$SA$14,9,FALSE),"")</f>
        <v>653</v>
      </c>
      <c r="K3" s="22" t="s">
        <v>12</v>
      </c>
      <c r="L3" s="2">
        <f>VLOOKUP($K3,'Minor Boys'!$B$154:$C$165,2,FALSE)</f>
        <v>185</v>
      </c>
      <c r="M3" s="2">
        <f>VLOOKUP($K3,'Minor Girls'!$B$154:$C$166,2,FALSE)</f>
        <v>144</v>
      </c>
      <c r="N3" s="2">
        <f>VLOOKUP($K3,'Junior Boys'!$B$154:$C$165,2,FALSE)</f>
        <v>88</v>
      </c>
      <c r="O3" s="2">
        <f>VLOOKUP($K3,'Junior Girls'!$B$154:$C$165,2,FALSE)</f>
        <v>70</v>
      </c>
      <c r="P3" s="2">
        <f>VLOOKUP($K3,'Intermediate Boys'!$B$154:$C$165,2,FALSE)</f>
        <v>131</v>
      </c>
      <c r="Q3" s="2">
        <f>VLOOKUP($K3,'Intermediate Girls'!$B$154:$C$165,2,FALSE)</f>
        <v>106</v>
      </c>
      <c r="R3" s="2">
        <f t="shared" ref="R3:R4" si="8">IF($L3="no team","",IF($M3="no team","",IF($N3="no team", "",IF($O3="no team","",IF($P3="no team","",IF($Q3="no team","",SUM(L3:Q3)))))))</f>
        <v>724</v>
      </c>
      <c r="S3">
        <f>IF($R3="","",RANK($R3,$R$3:$R$14,1))</f>
        <v>2</v>
      </c>
      <c r="T3" t="str">
        <f>K3</f>
        <v>Cheshire</v>
      </c>
      <c r="U3">
        <f t="shared" ref="U3" si="9">L3</f>
        <v>185</v>
      </c>
      <c r="V3">
        <f t="shared" ref="V3" si="10">M3</f>
        <v>144</v>
      </c>
      <c r="W3">
        <f t="shared" ref="W3" si="11">N3</f>
        <v>88</v>
      </c>
      <c r="X3">
        <f t="shared" ref="X3" si="12">O3</f>
        <v>70</v>
      </c>
      <c r="Y3">
        <f t="shared" ref="Y3" si="13">P3</f>
        <v>131</v>
      </c>
      <c r="Z3">
        <f t="shared" ref="Z3" si="14">Q3</f>
        <v>106</v>
      </c>
      <c r="AA3">
        <f t="shared" ref="AA3" si="15">R3</f>
        <v>724</v>
      </c>
    </row>
    <row r="4" spans="1:27">
      <c r="A4">
        <v>2</v>
      </c>
      <c r="B4" s="37" t="str">
        <f t="shared" si="0"/>
        <v>Cheshire</v>
      </c>
      <c r="C4" s="38">
        <f t="shared" si="1"/>
        <v>185</v>
      </c>
      <c r="D4" s="38">
        <f t="shared" si="2"/>
        <v>144</v>
      </c>
      <c r="E4" s="38">
        <f t="shared" si="3"/>
        <v>88</v>
      </c>
      <c r="F4" s="38">
        <f t="shared" si="4"/>
        <v>70</v>
      </c>
      <c r="G4" s="38">
        <f t="shared" si="5"/>
        <v>131</v>
      </c>
      <c r="H4" s="38">
        <f t="shared" si="6"/>
        <v>106</v>
      </c>
      <c r="I4" s="49">
        <f t="shared" si="7"/>
        <v>724</v>
      </c>
      <c r="K4" s="21" t="s">
        <v>14</v>
      </c>
      <c r="L4" s="2">
        <f>VLOOKUP($K4,'Minor Boys'!$B$154:$C$165,2,FALSE)</f>
        <v>63</v>
      </c>
      <c r="M4" s="2">
        <f>VLOOKUP($K4,'Minor Girls'!$B$154:$C$166,2,FALSE)</f>
        <v>97</v>
      </c>
      <c r="N4" s="2">
        <f>VLOOKUP($K4,'Junior Boys'!$B$154:$C$165,2,FALSE)</f>
        <v>86</v>
      </c>
      <c r="O4" s="2">
        <f>VLOOKUP($K4,'Junior Girls'!$B$154:$C$165,2,FALSE)</f>
        <v>103</v>
      </c>
      <c r="P4" s="2">
        <f>VLOOKUP($K4,'Intermediate Boys'!$B$154:$C$165,2,FALSE)</f>
        <v>203</v>
      </c>
      <c r="Q4" s="2">
        <f>VLOOKUP($K4,'Intermediate Girls'!$B$154:$C$165,2,FALSE)</f>
        <v>101</v>
      </c>
      <c r="R4" s="2">
        <f t="shared" si="8"/>
        <v>653</v>
      </c>
      <c r="S4">
        <f>IF($R4="","",RANK($R4,$R$3:$R$14,1))</f>
        <v>1</v>
      </c>
      <c r="T4" t="str">
        <f>K4</f>
        <v>Cumbria</v>
      </c>
      <c r="U4">
        <f t="shared" ref="U4:V4" si="16">L4</f>
        <v>63</v>
      </c>
      <c r="V4">
        <f t="shared" si="16"/>
        <v>97</v>
      </c>
      <c r="W4">
        <f>N4</f>
        <v>86</v>
      </c>
      <c r="X4">
        <f>O4</f>
        <v>103</v>
      </c>
      <c r="Y4">
        <f>P4</f>
        <v>203</v>
      </c>
      <c r="Z4">
        <f>Q4</f>
        <v>101</v>
      </c>
      <c r="AA4">
        <f>R4</f>
        <v>653</v>
      </c>
    </row>
    <row r="5" spans="1:27">
      <c r="A5">
        <v>3</v>
      </c>
      <c r="B5" s="37" t="str">
        <f t="shared" si="0"/>
        <v>Merseyside</v>
      </c>
      <c r="C5" s="38">
        <f t="shared" si="1"/>
        <v>126</v>
      </c>
      <c r="D5" s="38">
        <f t="shared" si="2"/>
        <v>221</v>
      </c>
      <c r="E5" s="38">
        <f t="shared" si="3"/>
        <v>170</v>
      </c>
      <c r="F5" s="38">
        <f t="shared" si="4"/>
        <v>205</v>
      </c>
      <c r="G5" s="38">
        <f t="shared" si="5"/>
        <v>67</v>
      </c>
      <c r="H5" s="38">
        <f t="shared" si="6"/>
        <v>175</v>
      </c>
      <c r="I5" s="49">
        <f t="shared" si="7"/>
        <v>964</v>
      </c>
      <c r="K5" s="23" t="s">
        <v>13</v>
      </c>
      <c r="L5" s="2" t="str">
        <f>VLOOKUP($K5,'Minor Boys'!$B$154:$C$165,2,FALSE)</f>
        <v>no team</v>
      </c>
      <c r="M5" s="2">
        <f>VLOOKUP($K5,'Minor Girls'!$B$154:$C$166,2,FALSE)</f>
        <v>252</v>
      </c>
      <c r="N5" s="2">
        <f>VLOOKUP($K5,'Junior Boys'!$B$154:$C$165,2,FALSE)</f>
        <v>428</v>
      </c>
      <c r="O5" s="2">
        <f>VLOOKUP($K5,'Junior Girls'!$B$154:$C$165,2,FALSE)</f>
        <v>443</v>
      </c>
      <c r="P5" s="2">
        <f>VLOOKUP($K5,'Intermediate Boys'!$B$154:$C$165,2,FALSE)</f>
        <v>365</v>
      </c>
      <c r="Q5" s="2">
        <f>VLOOKUP($K5,'Intermediate Girls'!$B$154:$C$165,2,FALSE)</f>
        <v>225</v>
      </c>
      <c r="R5" s="2" t="str">
        <f t="shared" ref="R5:R14" si="17">IF($L5="no team","",IF($M5="no team","",IF($N5="no team", "",IF($O5="no team","",IF($P5="no team","",IF($Q5="no team","",SUM(L5:Q5)))))))</f>
        <v/>
      </c>
      <c r="S5" t="str">
        <f t="shared" ref="S5:S14" si="18">IF($R5="","",RANK($R5,$R$3:$R$14,1))</f>
        <v/>
      </c>
      <c r="T5" t="str">
        <f t="shared" ref="T5:T11" si="19">K5</f>
        <v>Hereford and Worcester</v>
      </c>
      <c r="U5" t="str">
        <f t="shared" ref="U5:U11" si="20">L5</f>
        <v>no team</v>
      </c>
      <c r="V5">
        <f t="shared" ref="V5:V11" si="21">M5</f>
        <v>252</v>
      </c>
      <c r="W5">
        <f t="shared" ref="W5:W11" si="22">N5</f>
        <v>428</v>
      </c>
      <c r="X5">
        <f t="shared" ref="X5:X11" si="23">O5</f>
        <v>443</v>
      </c>
      <c r="Y5">
        <f t="shared" ref="Y5:Y11" si="24">P5</f>
        <v>365</v>
      </c>
      <c r="Z5">
        <f t="shared" ref="Z5:Z11" si="25">Q5</f>
        <v>225</v>
      </c>
      <c r="AA5" t="str">
        <f t="shared" ref="AA5:AA11" si="26">R5</f>
        <v/>
      </c>
    </row>
    <row r="6" spans="1:27">
      <c r="A6">
        <v>4</v>
      </c>
      <c r="B6" s="37" t="str">
        <f t="shared" si="0"/>
        <v>West Midlands</v>
      </c>
      <c r="C6" s="38">
        <f t="shared" si="1"/>
        <v>159</v>
      </c>
      <c r="D6" s="38">
        <f t="shared" si="2"/>
        <v>86</v>
      </c>
      <c r="E6" s="38">
        <f t="shared" si="3"/>
        <v>160</v>
      </c>
      <c r="F6" s="38">
        <f t="shared" si="4"/>
        <v>249</v>
      </c>
      <c r="G6" s="38">
        <f t="shared" si="5"/>
        <v>140</v>
      </c>
      <c r="H6" s="38">
        <f t="shared" si="6"/>
        <v>217</v>
      </c>
      <c r="I6" s="49">
        <f t="shared" si="7"/>
        <v>1011</v>
      </c>
      <c r="K6" s="20" t="s">
        <v>17</v>
      </c>
      <c r="L6" s="2">
        <f>VLOOKUP($K6,'Minor Boys'!$B$154:$C$165,2,FALSE)</f>
        <v>126</v>
      </c>
      <c r="M6" s="2">
        <f>VLOOKUP($K6,'Minor Girls'!$B$154:$C$166,2,FALSE)</f>
        <v>221</v>
      </c>
      <c r="N6" s="2">
        <f>VLOOKUP($K6,'Junior Boys'!$B$154:$C$165,2,FALSE)</f>
        <v>170</v>
      </c>
      <c r="O6" s="2">
        <f>VLOOKUP($K6,'Junior Girls'!$B$154:$C$165,2,FALSE)</f>
        <v>205</v>
      </c>
      <c r="P6" s="2">
        <f>VLOOKUP($K6,'Intermediate Boys'!$B$154:$C$165,2,FALSE)</f>
        <v>67</v>
      </c>
      <c r="Q6" s="2">
        <f>VLOOKUP($K6,'Intermediate Girls'!$B$154:$C$165,2,FALSE)</f>
        <v>175</v>
      </c>
      <c r="R6" s="2">
        <f t="shared" si="17"/>
        <v>964</v>
      </c>
      <c r="S6">
        <f t="shared" si="18"/>
        <v>3</v>
      </c>
      <c r="T6" t="str">
        <f t="shared" si="19"/>
        <v>Merseyside</v>
      </c>
      <c r="U6">
        <f t="shared" si="20"/>
        <v>126</v>
      </c>
      <c r="V6">
        <f t="shared" si="21"/>
        <v>221</v>
      </c>
      <c r="W6">
        <f t="shared" si="22"/>
        <v>170</v>
      </c>
      <c r="X6">
        <f t="shared" si="23"/>
        <v>205</v>
      </c>
      <c r="Y6">
        <f t="shared" si="24"/>
        <v>67</v>
      </c>
      <c r="Z6">
        <f t="shared" si="25"/>
        <v>175</v>
      </c>
      <c r="AA6">
        <f t="shared" si="26"/>
        <v>964</v>
      </c>
    </row>
    <row r="7" spans="1:27">
      <c r="A7">
        <v>5</v>
      </c>
      <c r="B7" s="37" t="str">
        <f t="shared" si="0"/>
        <v>Shropshire</v>
      </c>
      <c r="C7" s="38">
        <f t="shared" si="1"/>
        <v>263</v>
      </c>
      <c r="D7" s="38">
        <f t="shared" si="2"/>
        <v>165</v>
      </c>
      <c r="E7" s="38">
        <f t="shared" si="3"/>
        <v>168</v>
      </c>
      <c r="F7" s="38">
        <f t="shared" si="4"/>
        <v>222</v>
      </c>
      <c r="G7" s="38">
        <f t="shared" si="5"/>
        <v>198</v>
      </c>
      <c r="H7" s="38">
        <f t="shared" si="6"/>
        <v>175</v>
      </c>
      <c r="I7" s="49">
        <f t="shared" si="7"/>
        <v>1191</v>
      </c>
      <c r="K7" s="23" t="s">
        <v>16</v>
      </c>
      <c r="L7" s="2">
        <f>VLOOKUP($K7,'Minor Boys'!$B$154:$C$165,2,FALSE)</f>
        <v>263</v>
      </c>
      <c r="M7" s="2">
        <f>VLOOKUP($K7,'Minor Girls'!$B$154:$C$166,2,FALSE)</f>
        <v>165</v>
      </c>
      <c r="N7" s="2">
        <f>VLOOKUP($K7,'Junior Boys'!$B$154:$C$165,2,FALSE)</f>
        <v>168</v>
      </c>
      <c r="O7" s="2">
        <f>VLOOKUP($K7,'Junior Girls'!$B$154:$C$165,2,FALSE)</f>
        <v>222</v>
      </c>
      <c r="P7" s="2">
        <f>VLOOKUP($K7,'Intermediate Boys'!$B$154:$C$165,2,FALSE)</f>
        <v>198</v>
      </c>
      <c r="Q7" s="2">
        <f>VLOOKUP($K7,'Intermediate Girls'!$B$154:$C$165,2,FALSE)</f>
        <v>175</v>
      </c>
      <c r="R7" s="2">
        <f t="shared" si="17"/>
        <v>1191</v>
      </c>
      <c r="S7">
        <f t="shared" si="18"/>
        <v>5</v>
      </c>
      <c r="T7" t="str">
        <f t="shared" si="19"/>
        <v>Shropshire</v>
      </c>
      <c r="U7">
        <f t="shared" si="20"/>
        <v>263</v>
      </c>
      <c r="V7">
        <f t="shared" si="21"/>
        <v>165</v>
      </c>
      <c r="W7">
        <f t="shared" si="22"/>
        <v>168</v>
      </c>
      <c r="X7">
        <f t="shared" si="23"/>
        <v>222</v>
      </c>
      <c r="Y7">
        <f t="shared" si="24"/>
        <v>198</v>
      </c>
      <c r="Z7">
        <f t="shared" si="25"/>
        <v>175</v>
      </c>
      <c r="AA7">
        <f t="shared" si="26"/>
        <v>1191</v>
      </c>
    </row>
    <row r="8" spans="1:27">
      <c r="A8">
        <v>6</v>
      </c>
      <c r="B8" s="37" t="str">
        <f t="shared" si="0"/>
        <v>Staffordshire</v>
      </c>
      <c r="C8" s="38">
        <f t="shared" si="1"/>
        <v>203</v>
      </c>
      <c r="D8" s="38">
        <f t="shared" si="2"/>
        <v>142</v>
      </c>
      <c r="E8" s="38">
        <f t="shared" si="3"/>
        <v>276</v>
      </c>
      <c r="F8" s="38">
        <f t="shared" si="4"/>
        <v>185</v>
      </c>
      <c r="G8" s="38">
        <f t="shared" si="5"/>
        <v>234</v>
      </c>
      <c r="H8" s="38">
        <f t="shared" si="6"/>
        <v>288</v>
      </c>
      <c r="I8" s="49">
        <f t="shared" si="7"/>
        <v>1328</v>
      </c>
      <c r="K8" s="62" t="s">
        <v>648</v>
      </c>
      <c r="L8" s="2">
        <f>VLOOKUP($K8,'Minor Boys'!$B$154:$C$165,2,FALSE)</f>
        <v>203</v>
      </c>
      <c r="M8" s="2">
        <f>VLOOKUP($K8,'Minor Girls'!$B$154:$C$166,2,FALSE)</f>
        <v>142</v>
      </c>
      <c r="N8" s="2">
        <f>VLOOKUP($K8,'Junior Boys'!$B$154:$C$165,2,FALSE)</f>
        <v>276</v>
      </c>
      <c r="O8" s="2">
        <f>VLOOKUP($K8,'Junior Girls'!$B$154:$C$165,2,FALSE)</f>
        <v>185</v>
      </c>
      <c r="P8" s="2">
        <f>VLOOKUP($K8,'Intermediate Boys'!$B$154:$C$165,2,FALSE)</f>
        <v>234</v>
      </c>
      <c r="Q8" s="2">
        <f>VLOOKUP($K8,'Intermediate Girls'!$B$154:$C$165,2,FALSE)</f>
        <v>288</v>
      </c>
      <c r="R8" s="2">
        <f t="shared" si="17"/>
        <v>1328</v>
      </c>
      <c r="S8">
        <f t="shared" si="18"/>
        <v>6</v>
      </c>
      <c r="T8" t="str">
        <f t="shared" si="19"/>
        <v>Staffordshire</v>
      </c>
      <c r="U8">
        <f t="shared" si="20"/>
        <v>203</v>
      </c>
      <c r="V8">
        <f t="shared" si="21"/>
        <v>142</v>
      </c>
      <c r="W8">
        <f t="shared" si="22"/>
        <v>276</v>
      </c>
      <c r="X8">
        <f t="shared" si="23"/>
        <v>185</v>
      </c>
      <c r="Y8">
        <f t="shared" si="24"/>
        <v>234</v>
      </c>
      <c r="Z8">
        <f t="shared" si="25"/>
        <v>288</v>
      </c>
      <c r="AA8">
        <f t="shared" si="26"/>
        <v>1328</v>
      </c>
    </row>
    <row r="9" spans="1:27">
      <c r="A9">
        <v>7</v>
      </c>
      <c r="B9" s="37" t="str">
        <f t="shared" si="0"/>
        <v>Warwickshire</v>
      </c>
      <c r="C9" s="38">
        <f t="shared" si="1"/>
        <v>206</v>
      </c>
      <c r="D9" s="38">
        <f t="shared" si="2"/>
        <v>322</v>
      </c>
      <c r="E9" s="38">
        <f t="shared" si="3"/>
        <v>258</v>
      </c>
      <c r="F9" s="38">
        <f t="shared" si="4"/>
        <v>161</v>
      </c>
      <c r="G9" s="38">
        <f t="shared" si="5"/>
        <v>250</v>
      </c>
      <c r="H9" s="38">
        <f t="shared" si="6"/>
        <v>146</v>
      </c>
      <c r="I9" s="49">
        <f t="shared" si="7"/>
        <v>1343</v>
      </c>
      <c r="K9" s="22" t="s">
        <v>15</v>
      </c>
      <c r="L9" s="2">
        <f>VLOOKUP($K9,'Minor Boys'!$B$154:$C$165,2,FALSE)</f>
        <v>246</v>
      </c>
      <c r="M9" s="2" t="str">
        <f>VLOOKUP($K9,'Minor Girls'!$B$154:$C$166,2,FALSE)</f>
        <v>no team</v>
      </c>
      <c r="N9" s="2">
        <f>VLOOKUP($K9,'Junior Boys'!$B$154:$C$165,2,FALSE)</f>
        <v>112</v>
      </c>
      <c r="O9" s="2">
        <f>VLOOKUP($K9,'Junior Girls'!$B$154:$C$165,2,FALSE)</f>
        <v>82</v>
      </c>
      <c r="P9" s="2">
        <f>VLOOKUP($K9,'Intermediate Boys'!$B$154:$C$165,2,FALSE)</f>
        <v>234</v>
      </c>
      <c r="Q9" s="2">
        <f>VLOOKUP($K9,'Intermediate Girls'!$B$154:$C$165,2,FALSE)</f>
        <v>128</v>
      </c>
      <c r="R9" s="2" t="str">
        <f t="shared" si="17"/>
        <v/>
      </c>
      <c r="S9" t="str">
        <f t="shared" si="18"/>
        <v/>
      </c>
      <c r="T9" t="str">
        <f t="shared" si="19"/>
        <v>Surrey</v>
      </c>
      <c r="U9">
        <f t="shared" si="20"/>
        <v>246</v>
      </c>
      <c r="V9" t="str">
        <f t="shared" si="21"/>
        <v>no team</v>
      </c>
      <c r="W9">
        <f t="shared" si="22"/>
        <v>112</v>
      </c>
      <c r="X9">
        <f t="shared" si="23"/>
        <v>82</v>
      </c>
      <c r="Y9">
        <f t="shared" si="24"/>
        <v>234</v>
      </c>
      <c r="Z9">
        <f t="shared" si="25"/>
        <v>128</v>
      </c>
      <c r="AA9" t="str">
        <f t="shared" si="26"/>
        <v/>
      </c>
    </row>
    <row r="10" spans="1:27">
      <c r="A10">
        <v>8</v>
      </c>
      <c r="B10" s="37" t="str">
        <f t="shared" si="0"/>
        <v/>
      </c>
      <c r="C10" s="38" t="str">
        <f t="shared" si="1"/>
        <v/>
      </c>
      <c r="D10" s="38" t="str">
        <f t="shared" si="2"/>
        <v/>
      </c>
      <c r="E10" s="38" t="str">
        <f t="shared" si="3"/>
        <v/>
      </c>
      <c r="F10" s="38" t="str">
        <f t="shared" si="4"/>
        <v/>
      </c>
      <c r="G10" s="38" t="str">
        <f t="shared" si="5"/>
        <v/>
      </c>
      <c r="H10" s="38" t="str">
        <f t="shared" si="6"/>
        <v/>
      </c>
      <c r="I10" s="49" t="str">
        <f t="shared" si="7"/>
        <v/>
      </c>
      <c r="K10" s="63" t="s">
        <v>649</v>
      </c>
      <c r="L10" s="2">
        <f>VLOOKUP($K10,'Minor Boys'!$B$154:$C$165,2,FALSE)</f>
        <v>206</v>
      </c>
      <c r="M10" s="2">
        <f>VLOOKUP($K10,'Minor Girls'!$B$154:$C$166,2,FALSE)</f>
        <v>322</v>
      </c>
      <c r="N10" s="2">
        <f>VLOOKUP($K10,'Junior Boys'!$B$154:$C$165,2,FALSE)</f>
        <v>258</v>
      </c>
      <c r="O10" s="2">
        <f>VLOOKUP($K10,'Junior Girls'!$B$154:$C$165,2,FALSE)</f>
        <v>161</v>
      </c>
      <c r="P10" s="2">
        <f>VLOOKUP($K10,'Intermediate Boys'!$B$154:$C$165,2,FALSE)</f>
        <v>250</v>
      </c>
      <c r="Q10" s="2">
        <f>VLOOKUP($K10,'Intermediate Girls'!$B$154:$C$165,2,FALSE)</f>
        <v>146</v>
      </c>
      <c r="R10" s="2">
        <f t="shared" si="17"/>
        <v>1343</v>
      </c>
      <c r="S10">
        <f t="shared" si="18"/>
        <v>7</v>
      </c>
      <c r="T10" t="str">
        <f t="shared" si="19"/>
        <v>Warwickshire</v>
      </c>
      <c r="U10">
        <f t="shared" si="20"/>
        <v>206</v>
      </c>
      <c r="V10">
        <f t="shared" si="21"/>
        <v>322</v>
      </c>
      <c r="W10">
        <f t="shared" si="22"/>
        <v>258</v>
      </c>
      <c r="X10">
        <f t="shared" si="23"/>
        <v>161</v>
      </c>
      <c r="Y10">
        <f t="shared" si="24"/>
        <v>250</v>
      </c>
      <c r="Z10">
        <f t="shared" si="25"/>
        <v>146</v>
      </c>
      <c r="AA10">
        <f t="shared" si="26"/>
        <v>1343</v>
      </c>
    </row>
    <row r="11" spans="1:27">
      <c r="A11">
        <v>9</v>
      </c>
      <c r="B11" s="37" t="str">
        <f t="shared" si="0"/>
        <v/>
      </c>
      <c r="C11" s="38" t="str">
        <f t="shared" si="1"/>
        <v/>
      </c>
      <c r="D11" s="38" t="str">
        <f t="shared" si="2"/>
        <v/>
      </c>
      <c r="E11" s="38" t="str">
        <f t="shared" si="3"/>
        <v/>
      </c>
      <c r="F11" s="38" t="str">
        <f t="shared" si="4"/>
        <v/>
      </c>
      <c r="G11" s="38" t="str">
        <f t="shared" si="5"/>
        <v/>
      </c>
      <c r="H11" s="38" t="str">
        <f t="shared" si="6"/>
        <v/>
      </c>
      <c r="I11" s="49" t="str">
        <f t="shared" si="7"/>
        <v/>
      </c>
      <c r="K11" s="20" t="s">
        <v>11</v>
      </c>
      <c r="L11" s="2">
        <f>VLOOKUP($K11,'Minor Boys'!$B$154:$C$165,2,FALSE)</f>
        <v>159</v>
      </c>
      <c r="M11" s="2">
        <f>VLOOKUP($K11,'Minor Girls'!$B$154:$C$166,2,FALSE)</f>
        <v>86</v>
      </c>
      <c r="N11" s="2">
        <v>160</v>
      </c>
      <c r="O11" s="2">
        <f>VLOOKUP($K11,'Junior Girls'!$B$154:$C$165,2,FALSE)</f>
        <v>249</v>
      </c>
      <c r="P11" s="2">
        <f>VLOOKUP($K11,'Intermediate Boys'!$B$154:$C$165,2,FALSE)</f>
        <v>140</v>
      </c>
      <c r="Q11" s="2">
        <f>VLOOKUP($K11,'Intermediate Girls'!$B$154:$C$165,2,FALSE)</f>
        <v>217</v>
      </c>
      <c r="R11" s="2">
        <f t="shared" si="17"/>
        <v>1011</v>
      </c>
      <c r="S11">
        <f t="shared" si="18"/>
        <v>4</v>
      </c>
      <c r="T11" t="str">
        <f t="shared" si="19"/>
        <v>West Midlands</v>
      </c>
      <c r="U11">
        <f t="shared" si="20"/>
        <v>159</v>
      </c>
      <c r="V11">
        <f t="shared" si="21"/>
        <v>86</v>
      </c>
      <c r="W11">
        <f t="shared" si="22"/>
        <v>160</v>
      </c>
      <c r="X11">
        <f t="shared" si="23"/>
        <v>249</v>
      </c>
      <c r="Y11">
        <f t="shared" si="24"/>
        <v>140</v>
      </c>
      <c r="Z11">
        <f t="shared" si="25"/>
        <v>217</v>
      </c>
      <c r="AA11">
        <f t="shared" si="26"/>
        <v>1011</v>
      </c>
    </row>
    <row r="12" spans="1:27" hidden="1">
      <c r="A12">
        <v>10</v>
      </c>
      <c r="B12" s="57" t="str">
        <f t="shared" si="0"/>
        <v/>
      </c>
      <c r="C12" s="38" t="str">
        <f t="shared" si="1"/>
        <v/>
      </c>
      <c r="D12" s="38" t="str">
        <f t="shared" si="2"/>
        <v/>
      </c>
      <c r="E12" s="38" t="str">
        <f t="shared" si="3"/>
        <v/>
      </c>
      <c r="F12" s="38" t="str">
        <f t="shared" si="4"/>
        <v/>
      </c>
      <c r="G12" s="38" t="str">
        <f t="shared" si="5"/>
        <v/>
      </c>
      <c r="H12" s="38" t="str">
        <f t="shared" si="6"/>
        <v/>
      </c>
      <c r="I12" s="38" t="str">
        <f t="shared" si="7"/>
        <v/>
      </c>
      <c r="K12" s="21" t="s">
        <v>18</v>
      </c>
      <c r="L12" s="2" t="str">
        <f>VLOOKUP($K12,'Minor Boys'!$B$154:$C$165,2,FALSE)</f>
        <v>no team</v>
      </c>
      <c r="M12" s="2" t="str">
        <f>VLOOKUP($K12,'Minor Girls'!$B$154:$C$166,2,FALSE)</f>
        <v>no team</v>
      </c>
      <c r="N12" s="2" t="str">
        <f>VLOOKUP($K12,'Junior Boys'!$B$154:$C$165,2,FALSE)</f>
        <v>no team</v>
      </c>
      <c r="O12" s="2" t="str">
        <f>VLOOKUP($K12,'Junior Girls'!$B$154:$C$165,2,FALSE)</f>
        <v>no team</v>
      </c>
      <c r="P12" s="2" t="str">
        <f>VLOOKUP($K12,'Intermediate Boys'!$B$154:$C$165,2,FALSE)</f>
        <v>no team</v>
      </c>
      <c r="Q12" s="2" t="str">
        <f>VLOOKUP($K12,'Intermediate Girls'!$B$154:$C$165,2,FALSE)</f>
        <v>no team</v>
      </c>
      <c r="R12" s="2" t="str">
        <f t="shared" si="17"/>
        <v/>
      </c>
      <c r="S12" t="str">
        <f t="shared" si="18"/>
        <v/>
      </c>
      <c r="T12" t="str">
        <f t="shared" ref="T12:T14" si="27">K12</f>
        <v>zz10</v>
      </c>
      <c r="U12" t="str">
        <f>$R12</f>
        <v/>
      </c>
    </row>
    <row r="13" spans="1:27" hidden="1">
      <c r="A13">
        <v>11</v>
      </c>
      <c r="B13" s="57" t="str">
        <f t="shared" si="0"/>
        <v/>
      </c>
      <c r="C13" s="38" t="str">
        <f t="shared" si="1"/>
        <v/>
      </c>
      <c r="D13" s="38" t="str">
        <f t="shared" si="2"/>
        <v/>
      </c>
      <c r="E13" s="38" t="str">
        <f t="shared" si="3"/>
        <v/>
      </c>
      <c r="F13" s="38" t="str">
        <f t="shared" si="4"/>
        <v/>
      </c>
      <c r="G13" s="38" t="str">
        <f t="shared" si="5"/>
        <v/>
      </c>
      <c r="H13" s="38" t="str">
        <f t="shared" si="6"/>
        <v/>
      </c>
      <c r="I13" s="38" t="str">
        <f t="shared" si="7"/>
        <v/>
      </c>
      <c r="K13" s="22" t="s">
        <v>19</v>
      </c>
      <c r="L13" s="2" t="str">
        <f>VLOOKUP($K13,'Minor Boys'!$B$154:$C$165,2,FALSE)</f>
        <v>no team</v>
      </c>
      <c r="M13" s="2" t="str">
        <f>VLOOKUP($K13,'Minor Girls'!$B$154:$C$166,2,FALSE)</f>
        <v>no team</v>
      </c>
      <c r="N13" s="2" t="str">
        <f>VLOOKUP($K13,'Junior Boys'!$B$154:$C$165,2,FALSE)</f>
        <v>no team</v>
      </c>
      <c r="O13" s="2" t="str">
        <f>VLOOKUP($K13,'Junior Girls'!$B$154:$C$165,2,FALSE)</f>
        <v>no team</v>
      </c>
      <c r="P13" s="2" t="str">
        <f>VLOOKUP($K13,'Intermediate Boys'!$B$154:$C$165,2,FALSE)</f>
        <v>no team</v>
      </c>
      <c r="Q13" s="2" t="str">
        <f>VLOOKUP($K13,'Intermediate Girls'!$B$154:$C$165,2,FALSE)</f>
        <v>no team</v>
      </c>
      <c r="R13" s="2" t="str">
        <f t="shared" si="17"/>
        <v/>
      </c>
      <c r="S13" t="str">
        <f t="shared" si="18"/>
        <v/>
      </c>
      <c r="T13" t="str">
        <f t="shared" si="27"/>
        <v>zz11</v>
      </c>
      <c r="U13" t="str">
        <f>$R13</f>
        <v/>
      </c>
    </row>
    <row r="14" spans="1:27" hidden="1">
      <c r="A14">
        <v>12</v>
      </c>
      <c r="B14" s="57" t="str">
        <f t="shared" si="0"/>
        <v/>
      </c>
      <c r="C14" s="38" t="str">
        <f t="shared" si="1"/>
        <v/>
      </c>
      <c r="D14" s="38" t="str">
        <f t="shared" si="2"/>
        <v/>
      </c>
      <c r="E14" s="38" t="str">
        <f t="shared" si="3"/>
        <v/>
      </c>
      <c r="F14" s="38" t="str">
        <f t="shared" si="4"/>
        <v/>
      </c>
      <c r="G14" s="38" t="str">
        <f t="shared" si="5"/>
        <v/>
      </c>
      <c r="H14" s="38" t="str">
        <f t="shared" si="6"/>
        <v/>
      </c>
      <c r="I14" s="38" t="str">
        <f t="shared" si="7"/>
        <v/>
      </c>
      <c r="K14" s="23" t="s">
        <v>20</v>
      </c>
      <c r="L14" s="2" t="str">
        <f>VLOOKUP($K14,'Minor Boys'!$B$154:$C$165,2,FALSE)</f>
        <v>no team</v>
      </c>
      <c r="M14" s="2" t="str">
        <f>VLOOKUP($K14,'Minor Girls'!$B$154:$C$166,2,FALSE)</f>
        <v>no team</v>
      </c>
      <c r="N14" s="2" t="str">
        <f>VLOOKUP($K14,'Junior Boys'!$B$154:$C$165,2,FALSE)</f>
        <v>no team</v>
      </c>
      <c r="O14" s="2" t="str">
        <f>VLOOKUP($K14,'Junior Girls'!$B$154:$C$165,2,FALSE)</f>
        <v>no team</v>
      </c>
      <c r="P14" s="2" t="str">
        <f>VLOOKUP($K14,'Intermediate Boys'!$B$154:$C$165,2,FALSE)</f>
        <v>no team</v>
      </c>
      <c r="Q14" s="2" t="str">
        <f>VLOOKUP($K14,'Intermediate Girls'!$B$154:$C$165,2,FALSE)</f>
        <v>no team</v>
      </c>
      <c r="R14" s="2" t="str">
        <f t="shared" si="17"/>
        <v/>
      </c>
      <c r="S14" t="str">
        <f t="shared" si="18"/>
        <v/>
      </c>
      <c r="T14" t="str">
        <f t="shared" si="27"/>
        <v>zz12</v>
      </c>
      <c r="U14" t="str">
        <f>$R14</f>
        <v/>
      </c>
    </row>
    <row r="15" spans="1:27" hidden="1"/>
    <row r="16" spans="1:27" hidden="1"/>
    <row r="17" hidden="1"/>
    <row r="18" hidden="1"/>
    <row r="19" hidden="1"/>
    <row r="20" hidden="1"/>
    <row r="21" hidden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Minor Boys</vt:lpstr>
      <vt:lpstr>Minor Girls</vt:lpstr>
      <vt:lpstr>Junior Boys</vt:lpstr>
      <vt:lpstr>Junior Girls</vt:lpstr>
      <vt:lpstr>Intermediate Boys</vt:lpstr>
      <vt:lpstr>Intermediate Girls</vt:lpstr>
      <vt:lpstr>Combined totals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home</cp:lastModifiedBy>
  <cp:lastPrinted>2019-11-17T18:40:19Z</cp:lastPrinted>
  <dcterms:created xsi:type="dcterms:W3CDTF">2008-10-19T17:58:37Z</dcterms:created>
  <dcterms:modified xsi:type="dcterms:W3CDTF">2019-11-17T18:45:04Z</dcterms:modified>
</cp:coreProperties>
</file>